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5600" windowHeight="9720"/>
  </bookViews>
  <sheets>
    <sheet name="7-11 лет" sheetId="1" r:id="rId1"/>
  </sheets>
  <calcPr calcId="144525"/>
</workbook>
</file>

<file path=xl/calcChain.xml><?xml version="1.0" encoding="utf-8"?>
<calcChain xmlns="http://schemas.openxmlformats.org/spreadsheetml/2006/main">
  <c r="B199" i="1" l="1"/>
  <c r="A199" i="1"/>
  <c r="L198" i="1"/>
  <c r="J198" i="1"/>
  <c r="I198" i="1"/>
  <c r="H198" i="1"/>
  <c r="G198" i="1"/>
  <c r="F198" i="1"/>
  <c r="B189" i="1"/>
  <c r="A189" i="1"/>
  <c r="L188" i="1"/>
  <c r="L199" i="1" s="1"/>
  <c r="J188" i="1"/>
  <c r="J199" i="1" s="1"/>
  <c r="I188" i="1"/>
  <c r="H188" i="1"/>
  <c r="H199" i="1" s="1"/>
  <c r="G188" i="1"/>
  <c r="G199" i="1" s="1"/>
  <c r="F199" i="1"/>
  <c r="B180" i="1"/>
  <c r="A180" i="1"/>
  <c r="L179" i="1"/>
  <c r="J179" i="1"/>
  <c r="I179" i="1"/>
  <c r="H179" i="1"/>
  <c r="G179" i="1"/>
  <c r="F179" i="1"/>
  <c r="B170" i="1"/>
  <c r="A170" i="1"/>
  <c r="L169" i="1"/>
  <c r="L180" i="1" s="1"/>
  <c r="J169" i="1"/>
  <c r="J180" i="1" s="1"/>
  <c r="I169" i="1"/>
  <c r="I180" i="1" s="1"/>
  <c r="H169" i="1"/>
  <c r="H180" i="1" s="1"/>
  <c r="G169" i="1"/>
  <c r="F169" i="1"/>
  <c r="F180" i="1" s="1"/>
  <c r="B160" i="1"/>
  <c r="A160" i="1"/>
  <c r="L159" i="1"/>
  <c r="J159" i="1"/>
  <c r="I159" i="1"/>
  <c r="H159" i="1"/>
  <c r="G159" i="1"/>
  <c r="F159" i="1"/>
  <c r="B150" i="1"/>
  <c r="A150" i="1"/>
  <c r="L149" i="1"/>
  <c r="L160" i="1" s="1"/>
  <c r="J149" i="1"/>
  <c r="J160" i="1" s="1"/>
  <c r="I149" i="1"/>
  <c r="I160" i="1" s="1"/>
  <c r="H149" i="1"/>
  <c r="H160" i="1" s="1"/>
  <c r="G149" i="1"/>
  <c r="G160" i="1" s="1"/>
  <c r="F149" i="1"/>
  <c r="F160" i="1" s="1"/>
  <c r="B141" i="1"/>
  <c r="A141" i="1"/>
  <c r="L140" i="1"/>
  <c r="J140" i="1"/>
  <c r="I140" i="1"/>
  <c r="H140" i="1"/>
  <c r="G140" i="1"/>
  <c r="F140" i="1"/>
  <c r="B131" i="1"/>
  <c r="A131" i="1"/>
  <c r="L130" i="1"/>
  <c r="L141" i="1" s="1"/>
  <c r="J130" i="1"/>
  <c r="J141" i="1" s="1"/>
  <c r="I130" i="1"/>
  <c r="I141" i="1" s="1"/>
  <c r="H130" i="1"/>
  <c r="H141" i="1" s="1"/>
  <c r="G130" i="1"/>
  <c r="G141" i="1" s="1"/>
  <c r="F130" i="1"/>
  <c r="F141" i="1" s="1"/>
  <c r="B122" i="1"/>
  <c r="A122" i="1"/>
  <c r="L121" i="1"/>
  <c r="J121" i="1"/>
  <c r="I121" i="1"/>
  <c r="H121" i="1"/>
  <c r="G121" i="1"/>
  <c r="F121" i="1"/>
  <c r="B112" i="1"/>
  <c r="A112" i="1"/>
  <c r="L111" i="1"/>
  <c r="L122" i="1" s="1"/>
  <c r="J111" i="1"/>
  <c r="J122" i="1" s="1"/>
  <c r="I111" i="1"/>
  <c r="I122" i="1" s="1"/>
  <c r="H111" i="1"/>
  <c r="H122" i="1" s="1"/>
  <c r="G111" i="1"/>
  <c r="G122" i="1" s="1"/>
  <c r="F111" i="1"/>
  <c r="F122" i="1" s="1"/>
  <c r="B103" i="1"/>
  <c r="A103" i="1"/>
  <c r="L102" i="1"/>
  <c r="J102" i="1"/>
  <c r="I102" i="1"/>
  <c r="H102" i="1"/>
  <c r="G102" i="1"/>
  <c r="F102" i="1"/>
  <c r="B93" i="1"/>
  <c r="A93" i="1"/>
  <c r="L92" i="1"/>
  <c r="J92" i="1"/>
  <c r="J103" i="1" s="1"/>
  <c r="I92" i="1"/>
  <c r="I103" i="1" s="1"/>
  <c r="H92" i="1"/>
  <c r="H103" i="1" s="1"/>
  <c r="G92" i="1"/>
  <c r="G103" i="1" s="1"/>
  <c r="F92" i="1"/>
  <c r="F103" i="1" s="1"/>
  <c r="B84" i="1"/>
  <c r="A84" i="1"/>
  <c r="L83" i="1"/>
  <c r="J83" i="1"/>
  <c r="I83" i="1"/>
  <c r="H83" i="1"/>
  <c r="G83" i="1"/>
  <c r="F83" i="1"/>
  <c r="B74" i="1"/>
  <c r="A74" i="1"/>
  <c r="L73" i="1"/>
  <c r="L84" i="1" s="1"/>
  <c r="J73" i="1"/>
  <c r="J84" i="1" s="1"/>
  <c r="I73" i="1"/>
  <c r="H73" i="1"/>
  <c r="H84" i="1" s="1"/>
  <c r="G73" i="1"/>
  <c r="G84" i="1" s="1"/>
  <c r="F73" i="1"/>
  <c r="F84" i="1" s="1"/>
  <c r="B64" i="1"/>
  <c r="A64" i="1"/>
  <c r="L63" i="1"/>
  <c r="J63" i="1"/>
  <c r="I63" i="1"/>
  <c r="H63" i="1"/>
  <c r="G63" i="1"/>
  <c r="F63" i="1"/>
  <c r="B54" i="1"/>
  <c r="A54" i="1"/>
  <c r="L53" i="1"/>
  <c r="L64" i="1" s="1"/>
  <c r="J53" i="1"/>
  <c r="J64" i="1" s="1"/>
  <c r="I53" i="1"/>
  <c r="I64" i="1" s="1"/>
  <c r="H53" i="1"/>
  <c r="H64" i="1" s="1"/>
  <c r="G53" i="1"/>
  <c r="F53" i="1"/>
  <c r="F64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64" i="1" l="1"/>
  <c r="L103" i="1"/>
  <c r="L200" i="1" s="1"/>
  <c r="I199" i="1"/>
  <c r="I84" i="1"/>
  <c r="G180" i="1"/>
  <c r="G200" i="1" s="1"/>
  <c r="F200" i="1"/>
  <c r="H200" i="1"/>
  <c r="J200" i="1"/>
  <c r="I200" i="1" l="1"/>
</calcChain>
</file>

<file path=xl/sharedStrings.xml><?xml version="1.0" encoding="utf-8"?>
<sst xmlns="http://schemas.openxmlformats.org/spreadsheetml/2006/main" count="279" uniqueCount="77">
  <si>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</si>
  <si>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</si>
  <si>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</si>
  <si>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</si>
  <si>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</si>
  <si>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</si>
  <si>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</si>
  <si>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</si>
  <si>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</si>
  <si>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</si>
  <si>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</si>
  <si>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</si>
  <si>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</si>
  <si>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</si>
  <si>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</si>
  <si>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</si>
  <si>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</si>
  <si>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</si>
  <si>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</si>
  <si>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</si>
  <si>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</si>
  <si>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</si>
  <si>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</si>
  <si>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</si>
  <si>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</si>
  <si>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</si>
  <si>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</si>
  <si>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</si>
  <si>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</si>
  <si>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</si>
  <si>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</si>
  <si>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</si>
  <si>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</si>
  <si>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</si>
  <si>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</si>
  <si>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</si>
  <si>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</si>
  <si>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</si>
  <si>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ООШ д.Салтыки</t>
  </si>
  <si>
    <t>директор</t>
  </si>
  <si>
    <t>Перминов С.В.</t>
  </si>
  <si>
    <t xml:space="preserve">Кофейный напиток на молоке </t>
  </si>
  <si>
    <t>Хлеб пшеничный</t>
  </si>
  <si>
    <t>Хлеб ржано-пшеничный</t>
  </si>
  <si>
    <t>Котлета рыбная</t>
  </si>
  <si>
    <t>Макароные изделия отварные</t>
  </si>
  <si>
    <t>Соус красный  основной</t>
  </si>
  <si>
    <t>Чай с сахаром</t>
  </si>
  <si>
    <t>Котлета рублен из птицы</t>
  </si>
  <si>
    <t>Каша рассыпчатая рисовая</t>
  </si>
  <si>
    <t>Компот из смеси сухофруктов</t>
  </si>
  <si>
    <t>Салат из свеклы с солен.огурцами</t>
  </si>
  <si>
    <t>21**</t>
  </si>
  <si>
    <t>Каша рассыпчатая гречневая</t>
  </si>
  <si>
    <t>Компот из свежих плодов</t>
  </si>
  <si>
    <t>Печень по строгановски</t>
  </si>
  <si>
    <t>Плов из курицы</t>
  </si>
  <si>
    <t>Какао с молоком</t>
  </si>
  <si>
    <t>Рагу из овощей с курицей</t>
  </si>
  <si>
    <t>224**</t>
  </si>
  <si>
    <t>Салат из свеклы отварной</t>
  </si>
  <si>
    <t>492**</t>
  </si>
  <si>
    <t>Гуляш из отварной говядины</t>
  </si>
  <si>
    <t>Рыба туш.в т.с. с овощами</t>
  </si>
  <si>
    <t>100\50</t>
  </si>
  <si>
    <t>Пюре картофельное</t>
  </si>
  <si>
    <t>Яйцо вареное</t>
  </si>
  <si>
    <t>54-2з-2020*</t>
  </si>
  <si>
    <t>Салат из св.огурцов и помидоров</t>
  </si>
  <si>
    <t>Салат из моркови</t>
  </si>
  <si>
    <t xml:space="preserve">Салат из белокоч. капусты </t>
  </si>
  <si>
    <t>Салат Студенческий</t>
  </si>
  <si>
    <t>41**</t>
  </si>
  <si>
    <t>Огурец в нарезке</t>
  </si>
  <si>
    <t>Капуста тушеная</t>
  </si>
  <si>
    <t>534**</t>
  </si>
  <si>
    <t>Котлета рубленая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</si>
</sst>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1"/>
    </font>
    <font>
      <sz val="11"/>
      <color rgb="FF0000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  <fill>
      <patternFill patternType="solid">
        <fgColor rgb="FFFFF2CC"/>
        <bgColor rgb="FFFFF5CE"/>
      </patternFill>
    </fill>
    <fill>
      <patternFill patternType="solid">
        <fgColor rgb="FFFFF5CE"/>
        <bgColor rgb="FFFFF2CC"/>
      </patternFill>
    </fill>
    <fill>
      <patternFill patternType="solid">
        <fgColor rgb="FFFFF2CC"/>
        <bgColor rgb="FFFFFFD7"/>
      </patternFill>
    </fill>
    <fill>
      <patternFill patternType="solid">
        <fgColor rgb="FFFFFFD7"/>
        <bgColor rgb="FFFFF2CC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rgb="FFFFF5CE"/>
      </patternFill>
    </fill>
    <fill>
      <patternFill patternType="solid">
        <fgColor theme="7" tint="0.79998168889431442"/>
        <bgColor rgb="FFFFFFD7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12" fillId="4" borderId="1" xfId="0" applyFont="1" applyFill="1" applyBorder="1" applyAlignment="1" applyProtection="1">
      <alignment wrapText="1"/>
      <protection locked="0"/>
    </xf>
    <xf numFmtId="1" fontId="12" fillId="4" borderId="1" xfId="0" applyNumberFormat="1" applyFont="1" applyFill="1" applyBorder="1" applyAlignment="1" applyProtection="1">
      <protection locked="0"/>
    </xf>
    <xf numFmtId="0" fontId="13" fillId="4" borderId="2" xfId="0" applyFont="1" applyFill="1" applyBorder="1" applyAlignment="1" applyProtection="1">
      <protection locked="0"/>
    </xf>
    <xf numFmtId="2" fontId="13" fillId="4" borderId="2" xfId="0" applyNumberFormat="1" applyFont="1" applyFill="1" applyBorder="1" applyAlignment="1" applyProtection="1">
      <protection locked="0"/>
    </xf>
    <xf numFmtId="0" fontId="0" fillId="0" borderId="2" xfId="0" applyBorder="1" applyProtection="1">
      <protection locked="0"/>
    </xf>
    <xf numFmtId="0" fontId="13" fillId="5" borderId="2" xfId="0" applyFont="1" applyFill="1" applyBorder="1" applyAlignment="1" applyProtection="1">
      <protection locked="0"/>
    </xf>
    <xf numFmtId="0" fontId="13" fillId="5" borderId="5" xfId="0" applyFont="1" applyFill="1" applyBorder="1" applyAlignment="1" applyProtection="1">
      <protection locked="0"/>
    </xf>
    <xf numFmtId="49" fontId="13" fillId="4" borderId="2" xfId="0" applyNumberFormat="1" applyFont="1" applyFill="1" applyBorder="1" applyAlignment="1" applyProtection="1">
      <alignment horizontal="left" vertical="center" wrapText="1"/>
      <protection locked="0"/>
    </xf>
    <xf numFmtId="1" fontId="12" fillId="4" borderId="2" xfId="0" applyNumberFormat="1" applyFont="1" applyFill="1" applyBorder="1" applyAlignment="1" applyProtection="1">
      <protection locked="0"/>
    </xf>
    <xf numFmtId="2" fontId="12" fillId="4" borderId="2" xfId="0" applyNumberFormat="1" applyFont="1" applyFill="1" applyBorder="1" applyAlignment="1" applyProtection="1">
      <protection locked="0"/>
    </xf>
    <xf numFmtId="0" fontId="13" fillId="4" borderId="2" xfId="0" applyFont="1" applyFill="1" applyBorder="1" applyAlignment="1" applyProtection="1">
      <alignment horizontal="right" vertical="center" wrapText="1"/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ill="1" applyBorder="1" applyAlignment="1" applyProtection="1">
      <protection locked="0"/>
    </xf>
    <xf numFmtId="2" fontId="0" fillId="4" borderId="4" xfId="0" applyNumberFormat="1" applyFill="1" applyBorder="1" applyAlignment="1" applyProtection="1">
      <protection locked="0"/>
    </xf>
    <xf numFmtId="2" fontId="0" fillId="4" borderId="23" xfId="0" applyNumberFormat="1" applyFill="1" applyBorder="1" applyAlignment="1" applyProtection="1">
      <protection locked="0"/>
    </xf>
    <xf numFmtId="2" fontId="0" fillId="4" borderId="6" xfId="0" applyNumberFormat="1" applyFill="1" applyBorder="1" applyAlignment="1" applyProtection="1">
      <protection locked="0"/>
    </xf>
    <xf numFmtId="2" fontId="0" fillId="4" borderId="24" xfId="0" applyNumberFormat="1" applyFill="1" applyBorder="1" applyAlignment="1" applyProtection="1">
      <protection locked="0"/>
    </xf>
    <xf numFmtId="2" fontId="13" fillId="5" borderId="2" xfId="0" applyNumberFormat="1" applyFont="1" applyFill="1" applyBorder="1" applyAlignment="1" applyProtection="1">
      <protection locked="0"/>
    </xf>
    <xf numFmtId="0" fontId="0" fillId="5" borderId="1" xfId="0" applyFont="1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protection locked="0"/>
    </xf>
    <xf numFmtId="0" fontId="0" fillId="6" borderId="25" xfId="0" applyFont="1" applyFill="1" applyBorder="1" applyAlignment="1" applyProtection="1"/>
    <xf numFmtId="1" fontId="0" fillId="5" borderId="2" xfId="0" applyNumberFormat="1" applyFont="1" applyFill="1" applyBorder="1" applyAlignment="1" applyProtection="1">
      <alignment horizontal="right"/>
      <protection locked="0"/>
    </xf>
    <xf numFmtId="2" fontId="13" fillId="5" borderId="2" xfId="0" applyNumberFormat="1" applyFont="1" applyFill="1" applyBorder="1" applyAlignment="1" applyProtection="1"/>
    <xf numFmtId="0" fontId="0" fillId="5" borderId="1" xfId="0" applyFill="1" applyBorder="1" applyAlignment="1" applyProtection="1">
      <protection locked="0"/>
    </xf>
    <xf numFmtId="0" fontId="13" fillId="5" borderId="2" xfId="0" applyFont="1" applyFill="1" applyBorder="1" applyAlignment="1" applyProtection="1"/>
    <xf numFmtId="0" fontId="13" fillId="5" borderId="2" xfId="0" applyFont="1" applyFill="1" applyBorder="1" applyAlignment="1" applyProtection="1">
      <alignment horizontal="right"/>
    </xf>
    <xf numFmtId="0" fontId="13" fillId="4" borderId="2" xfId="0" applyFont="1" applyFill="1" applyBorder="1" applyAlignment="1" applyProtection="1"/>
    <xf numFmtId="0" fontId="13" fillId="4" borderId="2" xfId="0" applyFont="1" applyFill="1" applyBorder="1" applyAlignment="1" applyProtection="1">
      <alignment horizontal="right"/>
    </xf>
    <xf numFmtId="0" fontId="0" fillId="5" borderId="6" xfId="0" applyFont="1" applyFill="1" applyBorder="1" applyAlignment="1" applyProtection="1">
      <alignment wrapText="1"/>
      <protection locked="0"/>
    </xf>
    <xf numFmtId="1" fontId="0" fillId="5" borderId="6" xfId="0" applyNumberFormat="1" applyFill="1" applyBorder="1" applyAlignment="1" applyProtection="1">
      <protection locked="0"/>
    </xf>
    <xf numFmtId="0" fontId="0" fillId="5" borderId="2" xfId="0" applyFont="1" applyFill="1" applyBorder="1" applyAlignment="1" applyProtection="1">
      <alignment wrapText="1"/>
      <protection locked="0"/>
    </xf>
    <xf numFmtId="1" fontId="0" fillId="5" borderId="2" xfId="0" applyNumberFormat="1" applyFill="1" applyBorder="1" applyAlignment="1" applyProtection="1">
      <protection locked="0"/>
    </xf>
    <xf numFmtId="2" fontId="13" fillId="4" borderId="2" xfId="0" applyNumberFormat="1" applyFont="1" applyFill="1" applyBorder="1" applyAlignment="1" applyProtection="1">
      <alignment horizontal="right"/>
    </xf>
    <xf numFmtId="2" fontId="13" fillId="5" borderId="26" xfId="0" applyNumberFormat="1" applyFont="1" applyFill="1" applyBorder="1" applyAlignment="1" applyProtection="1">
      <alignment horizontal="right"/>
    </xf>
    <xf numFmtId="2" fontId="13" fillId="4" borderId="27" xfId="0" applyNumberFormat="1" applyFont="1" applyFill="1" applyBorder="1" applyAlignment="1" applyProtection="1"/>
    <xf numFmtId="0" fontId="13" fillId="4" borderId="27" xfId="0" applyFont="1" applyFill="1" applyBorder="1" applyAlignment="1" applyProtection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14" fillId="5" borderId="2" xfId="0" applyFont="1" applyFill="1" applyBorder="1" applyAlignment="1" applyProtection="1"/>
    <xf numFmtId="0" fontId="13" fillId="5" borderId="5" xfId="0" applyFont="1" applyFill="1" applyBorder="1" applyAlignment="1" applyProtection="1"/>
    <xf numFmtId="1" fontId="12" fillId="5" borderId="2" xfId="0" applyNumberFormat="1" applyFont="1" applyFill="1" applyBorder="1" applyAlignment="1" applyProtection="1">
      <protection locked="0"/>
    </xf>
    <xf numFmtId="0" fontId="0" fillId="5" borderId="4" xfId="0" applyFont="1" applyFill="1" applyBorder="1" applyAlignment="1" applyProtection="1">
      <alignment wrapText="1"/>
      <protection locked="0"/>
    </xf>
    <xf numFmtId="1" fontId="0" fillId="5" borderId="4" xfId="0" applyNumberFormat="1" applyFill="1" applyBorder="1" applyAlignment="1" applyProtection="1">
      <protection locked="0"/>
    </xf>
    <xf numFmtId="2" fontId="13" fillId="5" borderId="5" xfId="0" applyNumberFormat="1" applyFont="1" applyFill="1" applyBorder="1" applyAlignment="1" applyProtection="1"/>
    <xf numFmtId="0" fontId="13" fillId="5" borderId="28" xfId="0" applyFont="1" applyFill="1" applyBorder="1" applyAlignment="1" applyProtection="1"/>
    <xf numFmtId="2" fontId="13" fillId="5" borderId="26" xfId="0" applyNumberFormat="1" applyFont="1" applyFill="1" applyBorder="1" applyAlignment="1" applyProtection="1"/>
    <xf numFmtId="1" fontId="12" fillId="7" borderId="2" xfId="0" applyNumberFormat="1" applyFont="1" applyFill="1" applyBorder="1" applyAlignment="1" applyProtection="1">
      <protection locked="0"/>
    </xf>
    <xf numFmtId="0" fontId="0" fillId="7" borderId="4" xfId="0" applyFont="1" applyFill="1" applyBorder="1" applyAlignment="1" applyProtection="1">
      <alignment wrapText="1"/>
      <protection locked="0"/>
    </xf>
    <xf numFmtId="1" fontId="0" fillId="7" borderId="4" xfId="0" applyNumberFormat="1" applyFill="1" applyBorder="1" applyAlignment="1" applyProtection="1">
      <protection locked="0"/>
    </xf>
    <xf numFmtId="0" fontId="0" fillId="7" borderId="2" xfId="0" applyFont="1" applyFill="1" applyBorder="1" applyAlignment="1" applyProtection="1">
      <alignment wrapText="1"/>
      <protection locked="0"/>
    </xf>
    <xf numFmtId="1" fontId="0" fillId="7" borderId="2" xfId="0" applyNumberFormat="1" applyFill="1" applyBorder="1" applyAlignment="1" applyProtection="1">
      <protection locked="0"/>
    </xf>
    <xf numFmtId="2" fontId="13" fillId="7" borderId="2" xfId="0" applyNumberFormat="1" applyFont="1" applyFill="1" applyBorder="1" applyAlignment="1" applyProtection="1"/>
    <xf numFmtId="2" fontId="0" fillId="7" borderId="4" xfId="0" applyNumberFormat="1" applyFill="1" applyBorder="1" applyAlignment="1" applyProtection="1">
      <protection locked="0"/>
    </xf>
    <xf numFmtId="2" fontId="0" fillId="7" borderId="23" xfId="0" applyNumberFormat="1" applyFill="1" applyBorder="1" applyAlignment="1" applyProtection="1">
      <protection locked="0"/>
    </xf>
    <xf numFmtId="2" fontId="0" fillId="7" borderId="2" xfId="0" applyNumberFormat="1" applyFill="1" applyBorder="1" applyAlignment="1" applyProtection="1">
      <protection locked="0"/>
    </xf>
    <xf numFmtId="0" fontId="13" fillId="7" borderId="2" xfId="0" applyFont="1" applyFill="1" applyBorder="1" applyAlignment="1" applyProtection="1"/>
    <xf numFmtId="2" fontId="13" fillId="7" borderId="27" xfId="0" applyNumberFormat="1" applyFont="1" applyFill="1" applyBorder="1" applyAlignment="1" applyProtection="1"/>
    <xf numFmtId="0" fontId="13" fillId="7" borderId="2" xfId="0" applyFont="1" applyFill="1" applyBorder="1" applyAlignment="1" applyProtection="1">
      <alignment wrapText="1"/>
    </xf>
    <xf numFmtId="0" fontId="13" fillId="4" borderId="5" xfId="0" applyFont="1" applyFill="1" applyBorder="1" applyAlignment="1" applyProtection="1"/>
    <xf numFmtId="0" fontId="13" fillId="4" borderId="2" xfId="0" applyFont="1" applyFill="1" applyBorder="1" applyAlignment="1" applyProtection="1">
      <alignment horizontal="right" vertical="center"/>
    </xf>
    <xf numFmtId="2" fontId="13" fillId="4" borderId="2" xfId="0" applyNumberFormat="1" applyFont="1" applyFill="1" applyBorder="1" applyAlignment="1" applyProtection="1">
      <alignment horizontal="right" vertical="center"/>
    </xf>
    <xf numFmtId="0" fontId="13" fillId="4" borderId="5" xfId="0" applyFont="1" applyFill="1" applyBorder="1" applyAlignment="1" applyProtection="1">
      <alignment horizontal="right"/>
    </xf>
    <xf numFmtId="2" fontId="13" fillId="4" borderId="2" xfId="0" applyNumberFormat="1" applyFont="1" applyFill="1" applyBorder="1" applyAlignment="1" applyProtection="1"/>
    <xf numFmtId="0" fontId="12" fillId="4" borderId="2" xfId="0" applyFont="1" applyFill="1" applyBorder="1" applyAlignment="1" applyProtection="1">
      <alignment wrapText="1"/>
      <protection locked="0"/>
    </xf>
    <xf numFmtId="2" fontId="0" fillId="4" borderId="2" xfId="0" applyNumberFormat="1" applyFill="1" applyBorder="1" applyAlignment="1" applyProtection="1">
      <protection locked="0"/>
    </xf>
    <xf numFmtId="0" fontId="17" fillId="8" borderId="2" xfId="0" applyFont="1" applyFill="1" applyBorder="1"/>
    <xf numFmtId="2" fontId="17" fillId="8" borderId="2" xfId="0" applyNumberFormat="1" applyFont="1" applyFill="1" applyBorder="1"/>
    <xf numFmtId="0" fontId="13" fillId="7" borderId="2" xfId="0" applyFont="1" applyFill="1" applyBorder="1" applyAlignment="1" applyProtection="1">
      <alignment horizontal="right"/>
    </xf>
    <xf numFmtId="0" fontId="17" fillId="8" borderId="2" xfId="0" applyFont="1" applyFill="1" applyBorder="1" applyAlignment="1" applyProtection="1">
      <alignment horizontal="right"/>
    </xf>
    <xf numFmtId="0" fontId="17" fillId="8" borderId="2" xfId="0" applyFont="1" applyFill="1" applyBorder="1" applyAlignment="1" applyProtection="1"/>
    <xf numFmtId="2" fontId="13" fillId="7" borderId="5" xfId="0" applyNumberFormat="1" applyFont="1" applyFill="1" applyBorder="1" applyAlignment="1" applyProtection="1"/>
    <xf numFmtId="1" fontId="18" fillId="5" borderId="2" xfId="0" applyNumberFormat="1" applyFont="1" applyFill="1" applyBorder="1" applyAlignment="1" applyProtection="1">
      <protection locked="0"/>
    </xf>
    <xf numFmtId="0" fontId="17" fillId="9" borderId="2" xfId="0" applyFont="1" applyFill="1" applyBorder="1" applyAlignment="1" applyProtection="1"/>
    <xf numFmtId="0" fontId="16" fillId="2" borderId="17" xfId="0" applyFont="1" applyFill="1" applyBorder="1" applyAlignment="1" applyProtection="1">
      <alignment horizontal="right" wrapText="1"/>
      <protection locked="0"/>
    </xf>
    <xf numFmtId="0" fontId="3" fillId="0" borderId="2" xfId="0" applyFont="1" applyBorder="1" applyAlignment="1">
      <alignment wrapText="1"/>
    </xf>
    <xf numFmtId="2" fontId="13" fillId="4" borderId="5" xfId="0" applyNumberFormat="1" applyFont="1" applyFill="1" applyBorder="1" applyAlignment="1" applyProtection="1"/>
    <xf numFmtId="0" fontId="13" fillId="7" borderId="27" xfId="0" applyFont="1" applyFill="1" applyBorder="1" applyAlignment="1" applyProtection="1"/>
    <xf numFmtId="0" fontId="15" fillId="10" borderId="2" xfId="0" applyFont="1" applyFill="1" applyBorder="1" applyAlignment="1" applyProtection="1"/>
    <xf numFmtId="0" fontId="1" fillId="9" borderId="25" xfId="0" applyFont="1" applyFill="1" applyBorder="1" applyAlignment="1" applyProtection="1"/>
    <xf numFmtId="0" fontId="12" fillId="11" borderId="2" xfId="0" applyFont="1" applyFill="1" applyBorder="1" applyAlignment="1" applyProtection="1">
      <alignment wrapText="1"/>
      <protection locked="0"/>
    </xf>
    <xf numFmtId="0" fontId="0" fillId="11" borderId="4" xfId="0" applyFont="1" applyFill="1" applyBorder="1" applyAlignment="1" applyProtection="1">
      <alignment wrapText="1"/>
      <protection locked="0"/>
    </xf>
    <xf numFmtId="0" fontId="0" fillId="11" borderId="2" xfId="0" applyFont="1" applyFill="1" applyBorder="1" applyAlignment="1" applyProtection="1">
      <alignment wrapText="1"/>
      <protection locked="0"/>
    </xf>
    <xf numFmtId="0" fontId="13" fillId="11" borderId="2" xfId="0" applyFont="1" applyFill="1" applyBorder="1" applyAlignment="1" applyProtection="1"/>
    <xf numFmtId="0" fontId="16" fillId="2" borderId="15" xfId="0" applyFont="1" applyFill="1" applyBorder="1" applyAlignment="1" applyProtection="1">
      <alignment horizontal="right" wrapText="1"/>
      <protection locked="0"/>
    </xf>
    <xf numFmtId="0" fontId="3" fillId="2" borderId="23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13" fillId="4" borderId="27" xfId="0" applyFont="1" applyFill="1" applyBorder="1" applyAlignment="1" applyProtection="1">
      <alignment horizontal="right"/>
    </xf>
    <xf numFmtId="0" fontId="0" fillId="0" borderId="1" xfId="0" applyBorder="1" applyProtection="1">
      <protection locked="0"/>
    </xf>
    <xf numFmtId="0" fontId="13" fillId="7" borderId="28" xfId="0" applyFont="1" applyFill="1" applyBorder="1" applyAlignment="1" applyProtection="1"/>
    <xf numFmtId="0" fontId="0" fillId="4" borderId="2" xfId="0" applyFont="1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4" fillId="5" borderId="2" xfId="0" applyFont="1" applyFill="1" applyBorder="1" applyAlignment="1" applyProtection="1">
      <protection locked="0"/>
    </xf>
    <xf numFmtId="0" fontId="13" fillId="5" borderId="2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45" sqref="E4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43" t="s">
        <v>38</v>
      </c>
      <c r="D1" s="144"/>
      <c r="E1" s="144"/>
      <c r="F1" s="12" t="s">
        <v>16</v>
      </c>
      <c r="G1" s="2" t="s">
        <v>17</v>
      </c>
      <c r="H1" s="145" t="s">
        <v>39</v>
      </c>
      <c r="I1" s="145"/>
      <c r="J1" s="145"/>
      <c r="K1" s="145"/>
    </row>
    <row r="2" spans="1:12" ht="18" x14ac:dyDescent="0.2">
      <c r="A2" s="35" t="s">
        <v>6</v>
      </c>
      <c r="C2" s="2"/>
      <c r="G2" s="2" t="s">
        <v>18</v>
      </c>
      <c r="H2" s="145" t="s">
        <v>40</v>
      </c>
      <c r="I2" s="145"/>
      <c r="J2" s="145"/>
      <c r="K2" s="14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30</v>
      </c>
      <c r="I3" s="46">
        <v>9</v>
      </c>
      <c r="J3" s="47">
        <v>2024</v>
      </c>
      <c r="K3" s="48"/>
    </row>
    <row r="4" spans="1:12" x14ac:dyDescent="0.2">
      <c r="C4" s="2"/>
      <c r="D4" s="4"/>
      <c r="H4" s="45" t="s">
        <v>35</v>
      </c>
      <c r="I4" s="45" t="s">
        <v>36</v>
      </c>
      <c r="J4" s="45" t="s">
        <v>37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149" t="s">
        <v>48</v>
      </c>
      <c r="F6" s="150">
        <v>100</v>
      </c>
      <c r="G6" s="70">
        <v>12.13</v>
      </c>
      <c r="H6" s="70">
        <v>17.399999999999999</v>
      </c>
      <c r="I6" s="70">
        <v>9.86</v>
      </c>
      <c r="J6" s="70">
        <v>245</v>
      </c>
      <c r="K6" s="56">
        <v>307</v>
      </c>
      <c r="L6" s="39"/>
    </row>
    <row r="7" spans="1:12" ht="15" x14ac:dyDescent="0.25">
      <c r="A7" s="23"/>
      <c r="B7" s="15"/>
      <c r="C7" s="11"/>
      <c r="D7" s="140" t="s">
        <v>21</v>
      </c>
      <c r="E7" s="53" t="s">
        <v>74</v>
      </c>
      <c r="F7" s="53">
        <v>180</v>
      </c>
      <c r="G7" s="54">
        <v>3.9</v>
      </c>
      <c r="H7" s="54">
        <v>4.9000000000000004</v>
      </c>
      <c r="I7" s="54">
        <v>17</v>
      </c>
      <c r="J7" s="54">
        <v>127</v>
      </c>
      <c r="K7" s="53" t="s">
        <v>75</v>
      </c>
      <c r="L7" s="41"/>
    </row>
    <row r="8" spans="1:12" ht="15" x14ac:dyDescent="0.25">
      <c r="A8" s="23"/>
      <c r="B8" s="15"/>
      <c r="C8" s="11"/>
      <c r="D8" s="7" t="s">
        <v>22</v>
      </c>
      <c r="E8" s="58" t="s">
        <v>41</v>
      </c>
      <c r="F8" s="59">
        <v>200</v>
      </c>
      <c r="G8" s="54">
        <v>1.4</v>
      </c>
      <c r="H8" s="54">
        <v>2</v>
      </c>
      <c r="I8" s="54">
        <v>22.4</v>
      </c>
      <c r="J8" s="60">
        <v>116</v>
      </c>
      <c r="K8" s="61">
        <v>383</v>
      </c>
      <c r="L8" s="41"/>
    </row>
    <row r="9" spans="1:12" ht="15" x14ac:dyDescent="0.25">
      <c r="A9" s="23"/>
      <c r="B9" s="15"/>
      <c r="C9" s="11"/>
      <c r="D9" s="7" t="s">
        <v>23</v>
      </c>
      <c r="E9" s="62" t="s">
        <v>42</v>
      </c>
      <c r="F9" s="63">
        <v>30</v>
      </c>
      <c r="G9" s="66">
        <v>2.25</v>
      </c>
      <c r="H9" s="66">
        <v>0.33</v>
      </c>
      <c r="I9" s="67">
        <v>3.38</v>
      </c>
      <c r="J9" s="66">
        <v>52.88</v>
      </c>
      <c r="K9" s="42"/>
      <c r="L9" s="41"/>
    </row>
    <row r="10" spans="1:12" ht="15" x14ac:dyDescent="0.25">
      <c r="A10" s="23"/>
      <c r="B10" s="15"/>
      <c r="C10" s="11"/>
      <c r="D10" s="7" t="s">
        <v>23</v>
      </c>
      <c r="E10" s="64" t="s">
        <v>43</v>
      </c>
      <c r="F10" s="65">
        <v>20</v>
      </c>
      <c r="G10" s="68">
        <v>0.82</v>
      </c>
      <c r="H10" s="68">
        <v>0.27</v>
      </c>
      <c r="I10" s="69">
        <v>3.46</v>
      </c>
      <c r="J10" s="68">
        <v>36</v>
      </c>
      <c r="K10" s="42"/>
      <c r="L10" s="41"/>
    </row>
    <row r="11" spans="1:12" ht="15" x14ac:dyDescent="0.25">
      <c r="A11" s="23"/>
      <c r="B11" s="15"/>
      <c r="C11" s="11"/>
      <c r="D11" s="55" t="s">
        <v>25</v>
      </c>
      <c r="E11" s="77" t="s">
        <v>69</v>
      </c>
      <c r="F11" s="57">
        <v>60</v>
      </c>
      <c r="G11" s="75">
        <v>0.65</v>
      </c>
      <c r="H11" s="75">
        <v>0.11</v>
      </c>
      <c r="I11" s="75">
        <v>5.17</v>
      </c>
      <c r="J11" s="70">
        <v>24.24</v>
      </c>
      <c r="K11" s="56">
        <v>71</v>
      </c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590</v>
      </c>
      <c r="G13" s="19">
        <f>SUM(G6:G12)</f>
        <v>21.15</v>
      </c>
      <c r="H13" s="19">
        <f>SUM(H6:H12)</f>
        <v>25.009999999999994</v>
      </c>
      <c r="I13" s="19">
        <f>SUM(I6:I12)</f>
        <v>61.27</v>
      </c>
      <c r="J13" s="19">
        <f>SUM(J6:J12)</f>
        <v>601.12</v>
      </c>
      <c r="K13" s="25"/>
      <c r="L13" s="19">
        <f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26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3"/>
      <c r="B16" s="15"/>
      <c r="C16" s="11"/>
      <c r="D16" s="7" t="s">
        <v>27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28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29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3"/>
      <c r="B19" s="15"/>
      <c r="C19" s="11"/>
      <c r="D19" s="7" t="s">
        <v>30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31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  <c r="L23" s="19">
        <f t="shared" ref="L23" si="1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146" t="s">
        <v>4</v>
      </c>
      <c r="D24" s="147"/>
      <c r="E24" s="31"/>
      <c r="F24" s="32">
        <f>F13+F23</f>
        <v>590</v>
      </c>
      <c r="G24" s="32">
        <f t="shared" ref="G24:J24" si="2">G13+G23</f>
        <v>21.15</v>
      </c>
      <c r="H24" s="32">
        <f t="shared" si="2"/>
        <v>25.009999999999994</v>
      </c>
      <c r="I24" s="32">
        <f t="shared" si="2"/>
        <v>61.27</v>
      </c>
      <c r="J24" s="32">
        <f t="shared" si="2"/>
        <v>601.12</v>
      </c>
      <c r="K24" s="32"/>
      <c r="L24" s="32">
        <f t="shared" ref="L24" si="3">L13+L23</f>
        <v>0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71" t="s">
        <v>44</v>
      </c>
      <c r="F25" s="72">
        <v>100</v>
      </c>
      <c r="G25" s="75">
        <v>16.100000000000001</v>
      </c>
      <c r="H25" s="75">
        <v>17.75</v>
      </c>
      <c r="I25" s="75">
        <v>12.88</v>
      </c>
      <c r="J25" s="75">
        <v>275.5</v>
      </c>
      <c r="K25" s="76">
        <v>255</v>
      </c>
      <c r="L25" s="39"/>
    </row>
    <row r="26" spans="1:12" ht="15.75" thickBot="1" x14ac:dyDescent="0.3">
      <c r="A26" s="14"/>
      <c r="B26" s="15"/>
      <c r="C26" s="11"/>
      <c r="D26" s="5" t="s">
        <v>21</v>
      </c>
      <c r="E26" s="56" t="s">
        <v>45</v>
      </c>
      <c r="F26" s="57">
        <v>150</v>
      </c>
      <c r="G26" s="75">
        <v>5.52</v>
      </c>
      <c r="H26" s="75">
        <v>4.5199999999999996</v>
      </c>
      <c r="I26" s="75">
        <v>26.45</v>
      </c>
      <c r="J26" s="75">
        <v>168.45</v>
      </c>
      <c r="K26" s="77">
        <v>309</v>
      </c>
      <c r="L26" s="41"/>
    </row>
    <row r="27" spans="1:12" ht="15" x14ac:dyDescent="0.25">
      <c r="A27" s="14"/>
      <c r="B27" s="15"/>
      <c r="C27" s="11"/>
      <c r="D27" s="5" t="s">
        <v>21</v>
      </c>
      <c r="E27" s="73" t="s">
        <v>46</v>
      </c>
      <c r="F27" s="74">
        <v>50</v>
      </c>
      <c r="G27" s="75">
        <v>0.39</v>
      </c>
      <c r="H27" s="75">
        <v>1.1200000000000001</v>
      </c>
      <c r="I27" s="75">
        <v>3.05</v>
      </c>
      <c r="J27" s="75">
        <v>23.67</v>
      </c>
      <c r="K27" s="78">
        <v>334</v>
      </c>
      <c r="L27" s="41"/>
    </row>
    <row r="28" spans="1:12" ht="15" x14ac:dyDescent="0.25">
      <c r="A28" s="14"/>
      <c r="B28" s="15"/>
      <c r="C28" s="11"/>
      <c r="D28" s="7" t="s">
        <v>22</v>
      </c>
      <c r="E28" s="79" t="s">
        <v>47</v>
      </c>
      <c r="F28" s="80">
        <v>200</v>
      </c>
      <c r="G28" s="85">
        <v>0.2</v>
      </c>
      <c r="H28" s="85">
        <v>0</v>
      </c>
      <c r="I28" s="85">
        <v>14</v>
      </c>
      <c r="J28" s="85">
        <v>77.33</v>
      </c>
      <c r="K28" s="80">
        <v>376</v>
      </c>
      <c r="L28" s="41"/>
    </row>
    <row r="29" spans="1:12" ht="15" x14ac:dyDescent="0.25">
      <c r="A29" s="14"/>
      <c r="B29" s="15"/>
      <c r="C29" s="11"/>
      <c r="D29" s="7" t="s">
        <v>23</v>
      </c>
      <c r="E29" s="81" t="s">
        <v>42</v>
      </c>
      <c r="F29" s="82">
        <v>30</v>
      </c>
      <c r="G29" s="86">
        <v>2.25</v>
      </c>
      <c r="H29" s="86">
        <v>0.33</v>
      </c>
      <c r="I29" s="86">
        <v>3.38</v>
      </c>
      <c r="J29" s="86">
        <v>52.88</v>
      </c>
      <c r="K29" s="42"/>
      <c r="L29" s="41"/>
    </row>
    <row r="30" spans="1:12" ht="15" x14ac:dyDescent="0.25">
      <c r="A30" s="14"/>
      <c r="B30" s="15"/>
      <c r="C30" s="11"/>
      <c r="D30" s="7" t="s">
        <v>23</v>
      </c>
      <c r="E30" s="83" t="s">
        <v>43</v>
      </c>
      <c r="F30" s="84">
        <v>20</v>
      </c>
      <c r="G30" s="75">
        <v>0.82</v>
      </c>
      <c r="H30" s="75">
        <v>0.27</v>
      </c>
      <c r="I30" s="75">
        <v>3.46</v>
      </c>
      <c r="J30" s="75">
        <v>36</v>
      </c>
      <c r="K30" s="42"/>
      <c r="L30" s="41"/>
    </row>
    <row r="31" spans="1:12" ht="15" x14ac:dyDescent="0.25">
      <c r="A31" s="14"/>
      <c r="B31" s="15"/>
      <c r="C31" s="11"/>
      <c r="D31" s="55" t="s">
        <v>25</v>
      </c>
      <c r="E31" s="79" t="s">
        <v>70</v>
      </c>
      <c r="F31" s="59">
        <v>60</v>
      </c>
      <c r="G31" s="87">
        <v>0.85</v>
      </c>
      <c r="H31" s="87">
        <v>3.05</v>
      </c>
      <c r="I31" s="87">
        <v>5.41</v>
      </c>
      <c r="J31" s="87">
        <v>52.44</v>
      </c>
      <c r="K31" s="139">
        <v>45</v>
      </c>
      <c r="L31" s="41"/>
    </row>
    <row r="32" spans="1:12" ht="15" x14ac:dyDescent="0.25">
      <c r="A32" s="14"/>
      <c r="B32" s="15"/>
      <c r="C32" s="11"/>
      <c r="D32" s="6"/>
      <c r="E32" s="40"/>
      <c r="F32" s="41"/>
      <c r="G32" s="41"/>
      <c r="H32" s="41"/>
      <c r="I32" s="41"/>
      <c r="J32" s="41"/>
      <c r="K32" s="42"/>
      <c r="L32" s="41"/>
    </row>
    <row r="33" spans="1:12" ht="15" x14ac:dyDescent="0.25">
      <c r="A33" s="16"/>
      <c r="B33" s="17"/>
      <c r="C33" s="8"/>
      <c r="D33" s="18" t="s">
        <v>32</v>
      </c>
      <c r="E33" s="9"/>
      <c r="F33" s="19">
        <f>SUM(F25:F32)</f>
        <v>610</v>
      </c>
      <c r="G33" s="19">
        <f t="shared" ref="G33" si="4">SUM(G25:G32)</f>
        <v>26.130000000000003</v>
      </c>
      <c r="H33" s="19">
        <f t="shared" ref="H33" si="5">SUM(H25:H32)</f>
        <v>27.04</v>
      </c>
      <c r="I33" s="19">
        <f t="shared" ref="I33" si="6">SUM(I25:I32)</f>
        <v>68.63</v>
      </c>
      <c r="J33" s="19">
        <f t="shared" ref="J33:L33" si="7">SUM(J25:J32)</f>
        <v>686.27</v>
      </c>
      <c r="K33" s="25"/>
      <c r="L33" s="19">
        <f t="shared" si="7"/>
        <v>0</v>
      </c>
    </row>
    <row r="34" spans="1:12" ht="15" x14ac:dyDescent="0.25">
      <c r="A34" s="13">
        <f>A25</f>
        <v>1</v>
      </c>
      <c r="B34" s="13">
        <f>B25</f>
        <v>2</v>
      </c>
      <c r="C34" s="10" t="s">
        <v>24</v>
      </c>
      <c r="D34" s="7" t="s">
        <v>25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26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27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28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29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30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7" t="s">
        <v>31</v>
      </c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4"/>
      <c r="B42" s="15"/>
      <c r="C42" s="11"/>
      <c r="D42" s="6"/>
      <c r="E42" s="40"/>
      <c r="F42" s="41"/>
      <c r="G42" s="41"/>
      <c r="H42" s="41"/>
      <c r="I42" s="41"/>
      <c r="J42" s="41"/>
      <c r="K42" s="42"/>
      <c r="L42" s="41"/>
    </row>
    <row r="43" spans="1:12" ht="15" x14ac:dyDescent="0.25">
      <c r="A43" s="16"/>
      <c r="B43" s="17"/>
      <c r="C43" s="8"/>
      <c r="D43" s="18" t="s">
        <v>32</v>
      </c>
      <c r="E43" s="9"/>
      <c r="F43" s="19">
        <f>SUM(F34:F42)</f>
        <v>0</v>
      </c>
      <c r="G43" s="19">
        <f t="shared" ref="G43" si="8">SUM(G34:G42)</f>
        <v>0</v>
      </c>
      <c r="H43" s="19">
        <f t="shared" ref="H43" si="9">SUM(H34:H42)</f>
        <v>0</v>
      </c>
      <c r="I43" s="19">
        <f t="shared" ref="I43" si="10">SUM(I34:I42)</f>
        <v>0</v>
      </c>
      <c r="J43" s="19">
        <f t="shared" ref="J43:L43" si="11">SUM(J34:J42)</f>
        <v>0</v>
      </c>
      <c r="K43" s="25"/>
      <c r="L43" s="19">
        <f t="shared" si="11"/>
        <v>0</v>
      </c>
    </row>
    <row r="44" spans="1:12" ht="15.75" customHeight="1" x14ac:dyDescent="0.2">
      <c r="A44" s="33">
        <f>A25</f>
        <v>1</v>
      </c>
      <c r="B44" s="33">
        <f>B25</f>
        <v>2</v>
      </c>
      <c r="C44" s="146" t="s">
        <v>4</v>
      </c>
      <c r="D44" s="147"/>
      <c r="E44" s="31"/>
      <c r="F44" s="32">
        <f>F33+F43</f>
        <v>610</v>
      </c>
      <c r="G44" s="32">
        <f t="shared" ref="G44" si="12">G33+G43</f>
        <v>26.130000000000003</v>
      </c>
      <c r="H44" s="32">
        <f t="shared" ref="H44" si="13">H33+H43</f>
        <v>27.04</v>
      </c>
      <c r="I44" s="32">
        <f t="shared" ref="I44" si="14">I33+I43</f>
        <v>68.63</v>
      </c>
      <c r="J44" s="32">
        <f t="shared" ref="J44:L44" si="15">J33+J43</f>
        <v>686.27</v>
      </c>
      <c r="K44" s="32"/>
      <c r="L44" s="32">
        <f t="shared" si="15"/>
        <v>0</v>
      </c>
    </row>
    <row r="45" spans="1:12" ht="15.75" thickBot="1" x14ac:dyDescent="0.3">
      <c r="A45" s="20">
        <v>1</v>
      </c>
      <c r="B45" s="21">
        <v>3</v>
      </c>
      <c r="C45" s="22" t="s">
        <v>20</v>
      </c>
      <c r="D45" s="5" t="s">
        <v>21</v>
      </c>
      <c r="E45" s="90" t="s">
        <v>76</v>
      </c>
      <c r="F45" s="78">
        <v>100</v>
      </c>
      <c r="G45" s="75">
        <v>10.41</v>
      </c>
      <c r="H45" s="75">
        <v>32.04</v>
      </c>
      <c r="I45" s="75">
        <v>14.55</v>
      </c>
      <c r="J45" s="75">
        <v>388.75</v>
      </c>
      <c r="K45" s="77">
        <v>282</v>
      </c>
      <c r="L45" s="39"/>
    </row>
    <row r="46" spans="1:12" ht="15.75" thickBot="1" x14ac:dyDescent="0.3">
      <c r="A46" s="23"/>
      <c r="B46" s="15"/>
      <c r="C46" s="11"/>
      <c r="D46" s="5" t="s">
        <v>21</v>
      </c>
      <c r="E46" s="77" t="s">
        <v>49</v>
      </c>
      <c r="F46" s="91">
        <v>150</v>
      </c>
      <c r="G46" s="75">
        <v>3.6</v>
      </c>
      <c r="H46" s="75">
        <v>6.57</v>
      </c>
      <c r="I46" s="75">
        <v>34.5</v>
      </c>
      <c r="J46" s="75">
        <v>205.5</v>
      </c>
      <c r="K46" s="77">
        <v>302</v>
      </c>
      <c r="L46" s="89"/>
    </row>
    <row r="47" spans="1:12" ht="15" x14ac:dyDescent="0.25">
      <c r="A47" s="23"/>
      <c r="B47" s="15"/>
      <c r="C47" s="11"/>
      <c r="D47" s="5" t="s">
        <v>21</v>
      </c>
      <c r="E47" s="73" t="s">
        <v>46</v>
      </c>
      <c r="F47" s="74">
        <v>50</v>
      </c>
      <c r="G47" s="75">
        <v>0.39</v>
      </c>
      <c r="H47" s="75">
        <v>1.1200000000000001</v>
      </c>
      <c r="I47" s="75">
        <v>3.05</v>
      </c>
      <c r="J47" s="75">
        <v>23.67</v>
      </c>
      <c r="K47" s="78">
        <v>334</v>
      </c>
      <c r="L47" s="41"/>
    </row>
    <row r="48" spans="1:12" ht="15" x14ac:dyDescent="0.25">
      <c r="A48" s="23"/>
      <c r="B48" s="15"/>
      <c r="C48" s="11"/>
      <c r="D48" s="7" t="s">
        <v>22</v>
      </c>
      <c r="E48" s="77" t="s">
        <v>50</v>
      </c>
      <c r="F48" s="92">
        <v>200</v>
      </c>
      <c r="G48" s="75">
        <v>0.04</v>
      </c>
      <c r="H48" s="75">
        <v>0</v>
      </c>
      <c r="I48" s="75">
        <v>24.76</v>
      </c>
      <c r="J48" s="75">
        <v>94.2</v>
      </c>
      <c r="K48" s="77">
        <v>349</v>
      </c>
      <c r="L48" s="41"/>
    </row>
    <row r="49" spans="1:12" ht="15" x14ac:dyDescent="0.25">
      <c r="A49" s="23"/>
      <c r="B49" s="15"/>
      <c r="C49" s="11"/>
      <c r="D49" s="7" t="s">
        <v>23</v>
      </c>
      <c r="E49" s="93" t="s">
        <v>42</v>
      </c>
      <c r="F49" s="94">
        <v>30</v>
      </c>
      <c r="G49" s="86">
        <v>2.25</v>
      </c>
      <c r="H49" s="86">
        <v>0.33</v>
      </c>
      <c r="I49" s="86">
        <v>3.38</v>
      </c>
      <c r="J49" s="86">
        <v>52.88</v>
      </c>
      <c r="K49" s="42"/>
      <c r="L49" s="41"/>
    </row>
    <row r="50" spans="1:12" ht="15" x14ac:dyDescent="0.25">
      <c r="A50" s="23"/>
      <c r="B50" s="15"/>
      <c r="C50" s="11"/>
      <c r="D50" s="7" t="s">
        <v>23</v>
      </c>
      <c r="E50" s="81" t="s">
        <v>43</v>
      </c>
      <c r="F50" s="82">
        <v>20</v>
      </c>
      <c r="G50" s="95">
        <v>0.82</v>
      </c>
      <c r="H50" s="95">
        <v>0.27</v>
      </c>
      <c r="I50" s="95">
        <v>3.46</v>
      </c>
      <c r="J50" s="95">
        <v>36</v>
      </c>
      <c r="K50" s="42"/>
      <c r="L50" s="41"/>
    </row>
    <row r="51" spans="1:12" ht="15" x14ac:dyDescent="0.25">
      <c r="A51" s="23"/>
      <c r="B51" s="15"/>
      <c r="C51" s="11"/>
      <c r="D51" s="55" t="s">
        <v>25</v>
      </c>
      <c r="E51" s="96" t="s">
        <v>51</v>
      </c>
      <c r="F51" s="92">
        <v>60</v>
      </c>
      <c r="G51" s="97">
        <v>0.68</v>
      </c>
      <c r="H51" s="97">
        <v>5.33</v>
      </c>
      <c r="I51" s="97">
        <v>3.1</v>
      </c>
      <c r="J51" s="97">
        <v>62.25</v>
      </c>
      <c r="K51" s="78" t="s">
        <v>52</v>
      </c>
      <c r="L51" s="41"/>
    </row>
    <row r="52" spans="1:12" ht="15" x14ac:dyDescent="0.25">
      <c r="A52" s="23"/>
      <c r="B52" s="15"/>
      <c r="C52" s="11"/>
      <c r="D52" s="6"/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4"/>
      <c r="B53" s="17"/>
      <c r="C53" s="8"/>
      <c r="D53" s="18" t="s">
        <v>32</v>
      </c>
      <c r="E53" s="9"/>
      <c r="F53" s="19">
        <f>SUM(F45:F52)</f>
        <v>610</v>
      </c>
      <c r="G53" s="19">
        <f>SUM(G45:G52)</f>
        <v>18.189999999999998</v>
      </c>
      <c r="H53" s="19">
        <f>SUM(H45:H52)</f>
        <v>45.66</v>
      </c>
      <c r="I53" s="19">
        <f>SUM(I45:I52)</f>
        <v>86.799999999999983</v>
      </c>
      <c r="J53" s="19">
        <f>SUM(J45:J52)</f>
        <v>863.25</v>
      </c>
      <c r="K53" s="25"/>
      <c r="L53" s="19">
        <f>SUM(L45:L52)</f>
        <v>0</v>
      </c>
    </row>
    <row r="54" spans="1:12" ht="15" x14ac:dyDescent="0.25">
      <c r="A54" s="26">
        <f>A45</f>
        <v>1</v>
      </c>
      <c r="B54" s="13">
        <f>B45</f>
        <v>3</v>
      </c>
      <c r="C54" s="10" t="s">
        <v>24</v>
      </c>
      <c r="D54" s="7" t="s">
        <v>25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26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27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28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29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7" t="s">
        <v>30</v>
      </c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7" t="s">
        <v>31</v>
      </c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3"/>
      <c r="B61" s="15"/>
      <c r="C61" s="11"/>
      <c r="D61" s="6"/>
      <c r="E61" s="40"/>
      <c r="F61" s="41"/>
      <c r="G61" s="41"/>
      <c r="H61" s="41"/>
      <c r="I61" s="41"/>
      <c r="J61" s="41"/>
      <c r="K61" s="42"/>
      <c r="L61" s="41"/>
    </row>
    <row r="62" spans="1:12" ht="15" x14ac:dyDescent="0.25">
      <c r="A62" s="23"/>
      <c r="B62" s="15"/>
      <c r="C62" s="11"/>
      <c r="D62" s="6"/>
      <c r="E62" s="40"/>
      <c r="F62" s="41"/>
      <c r="G62" s="41"/>
      <c r="H62" s="41"/>
      <c r="I62" s="41"/>
      <c r="J62" s="41"/>
      <c r="K62" s="42"/>
      <c r="L62" s="41"/>
    </row>
    <row r="63" spans="1:12" ht="15" x14ac:dyDescent="0.25">
      <c r="A63" s="24"/>
      <c r="B63" s="17"/>
      <c r="C63" s="8"/>
      <c r="D63" s="18" t="s">
        <v>32</v>
      </c>
      <c r="E63" s="9"/>
      <c r="F63" s="19">
        <f>SUM(F54:F62)</f>
        <v>0</v>
      </c>
      <c r="G63" s="19">
        <f t="shared" ref="G63" si="16">SUM(G54:G62)</f>
        <v>0</v>
      </c>
      <c r="H63" s="19">
        <f t="shared" ref="H63" si="17">SUM(H54:H62)</f>
        <v>0</v>
      </c>
      <c r="I63" s="19">
        <f t="shared" ref="I63" si="18">SUM(I54:I62)</f>
        <v>0</v>
      </c>
      <c r="J63" s="19">
        <f t="shared" ref="J63:L63" si="19">SUM(J54:J62)</f>
        <v>0</v>
      </c>
      <c r="K63" s="25"/>
      <c r="L63" s="19">
        <f t="shared" si="19"/>
        <v>0</v>
      </c>
    </row>
    <row r="64" spans="1:12" ht="15.75" customHeight="1" thickBot="1" x14ac:dyDescent="0.25">
      <c r="A64" s="29">
        <f>A45</f>
        <v>1</v>
      </c>
      <c r="B64" s="30">
        <f>B45</f>
        <v>3</v>
      </c>
      <c r="C64" s="146" t="s">
        <v>4</v>
      </c>
      <c r="D64" s="147"/>
      <c r="E64" s="31"/>
      <c r="F64" s="32">
        <f>F53+F63</f>
        <v>610</v>
      </c>
      <c r="G64" s="32">
        <f t="shared" ref="G64" si="20">G53+G63</f>
        <v>18.189999999999998</v>
      </c>
      <c r="H64" s="32">
        <f t="shared" ref="H64" si="21">H53+H63</f>
        <v>45.66</v>
      </c>
      <c r="I64" s="32">
        <f t="shared" ref="I64" si="22">I53+I63</f>
        <v>86.799999999999983</v>
      </c>
      <c r="J64" s="32">
        <f t="shared" ref="J64:L64" si="23">J53+J63</f>
        <v>863.25</v>
      </c>
      <c r="K64" s="32"/>
      <c r="L64" s="32">
        <f t="shared" si="23"/>
        <v>0</v>
      </c>
    </row>
    <row r="65" spans="1:12" ht="15.75" thickBot="1" x14ac:dyDescent="0.3">
      <c r="A65" s="20">
        <v>1</v>
      </c>
      <c r="B65" s="21">
        <v>4</v>
      </c>
      <c r="C65" s="22" t="s">
        <v>20</v>
      </c>
      <c r="D65" s="5" t="s">
        <v>21</v>
      </c>
      <c r="E65" s="90" t="s">
        <v>48</v>
      </c>
      <c r="F65" s="78">
        <v>100</v>
      </c>
      <c r="G65" s="75">
        <v>12.13</v>
      </c>
      <c r="H65" s="75">
        <v>17.399999999999999</v>
      </c>
      <c r="I65" s="75">
        <v>9.86</v>
      </c>
      <c r="J65" s="75">
        <v>245</v>
      </c>
      <c r="K65" s="77">
        <v>307</v>
      </c>
      <c r="L65" s="39"/>
    </row>
    <row r="66" spans="1:12" ht="15.75" thickBot="1" x14ac:dyDescent="0.3">
      <c r="A66" s="23"/>
      <c r="B66" s="15"/>
      <c r="C66" s="11"/>
      <c r="D66" s="5" t="s">
        <v>21</v>
      </c>
      <c r="E66" s="129" t="s">
        <v>53</v>
      </c>
      <c r="F66" s="91">
        <v>150</v>
      </c>
      <c r="G66" s="138">
        <v>8.6</v>
      </c>
      <c r="H66" s="138">
        <v>7.8</v>
      </c>
      <c r="I66" s="138">
        <v>38.6</v>
      </c>
      <c r="J66" s="138">
        <v>243.8</v>
      </c>
      <c r="K66" s="136">
        <v>302</v>
      </c>
      <c r="L66" s="89"/>
    </row>
    <row r="67" spans="1:12" ht="15" x14ac:dyDescent="0.25">
      <c r="A67" s="23"/>
      <c r="B67" s="15"/>
      <c r="C67" s="11"/>
      <c r="D67" s="5" t="s">
        <v>21</v>
      </c>
      <c r="E67" s="130" t="s">
        <v>46</v>
      </c>
      <c r="F67" s="74">
        <v>50</v>
      </c>
      <c r="G67" s="50">
        <v>0.39</v>
      </c>
      <c r="H67" s="50">
        <v>1.1200000000000001</v>
      </c>
      <c r="I67" s="50">
        <v>3.05</v>
      </c>
      <c r="J67" s="50">
        <v>23.67</v>
      </c>
      <c r="K67" s="137">
        <v>334</v>
      </c>
      <c r="L67" s="41"/>
    </row>
    <row r="68" spans="1:12" ht="15" x14ac:dyDescent="0.25">
      <c r="A68" s="23"/>
      <c r="B68" s="15"/>
      <c r="C68" s="11"/>
      <c r="D68" s="7" t="s">
        <v>22</v>
      </c>
      <c r="E68" s="131" t="s">
        <v>54</v>
      </c>
      <c r="F68" s="98">
        <v>200</v>
      </c>
      <c r="G68" s="103">
        <v>0.2</v>
      </c>
      <c r="H68" s="103">
        <v>0.2</v>
      </c>
      <c r="I68" s="103">
        <v>22.3</v>
      </c>
      <c r="J68" s="103">
        <v>110</v>
      </c>
      <c r="K68" s="107">
        <v>340</v>
      </c>
      <c r="L68" s="41"/>
    </row>
    <row r="69" spans="1:12" ht="15" x14ac:dyDescent="0.25">
      <c r="A69" s="23"/>
      <c r="B69" s="15"/>
      <c r="C69" s="11"/>
      <c r="D69" s="7" t="s">
        <v>23</v>
      </c>
      <c r="E69" s="132" t="s">
        <v>42</v>
      </c>
      <c r="F69" s="100">
        <v>30</v>
      </c>
      <c r="G69" s="104">
        <v>2.25</v>
      </c>
      <c r="H69" s="104">
        <v>0.33</v>
      </c>
      <c r="I69" s="105">
        <v>3.38</v>
      </c>
      <c r="J69" s="104">
        <v>52.88</v>
      </c>
      <c r="K69" s="137"/>
      <c r="L69" s="41"/>
    </row>
    <row r="70" spans="1:12" ht="15" x14ac:dyDescent="0.25">
      <c r="A70" s="23"/>
      <c r="B70" s="15"/>
      <c r="C70" s="11"/>
      <c r="D70" s="7" t="s">
        <v>23</v>
      </c>
      <c r="E70" s="133" t="s">
        <v>43</v>
      </c>
      <c r="F70" s="102">
        <v>20</v>
      </c>
      <c r="G70" s="106">
        <v>0.82</v>
      </c>
      <c r="H70" s="106">
        <v>0.27</v>
      </c>
      <c r="I70" s="106">
        <v>3.46</v>
      </c>
      <c r="J70" s="106">
        <v>36</v>
      </c>
      <c r="K70" s="137"/>
      <c r="L70" s="41"/>
    </row>
    <row r="71" spans="1:12" ht="15" x14ac:dyDescent="0.25">
      <c r="A71" s="23"/>
      <c r="B71" s="15"/>
      <c r="C71" s="11"/>
      <c r="D71" s="7" t="s">
        <v>25</v>
      </c>
      <c r="E71" s="141" t="s">
        <v>71</v>
      </c>
      <c r="F71" s="98">
        <v>60</v>
      </c>
      <c r="G71" s="108">
        <v>2.1800000000000002</v>
      </c>
      <c r="H71" s="108">
        <v>6.3</v>
      </c>
      <c r="I71" s="108">
        <v>4.95</v>
      </c>
      <c r="J71" s="108">
        <v>85.5</v>
      </c>
      <c r="K71" s="125" t="s">
        <v>72</v>
      </c>
      <c r="L71" s="41"/>
    </row>
    <row r="72" spans="1:12" ht="15" x14ac:dyDescent="0.25">
      <c r="A72" s="23"/>
      <c r="B72" s="15"/>
      <c r="C72" s="11"/>
      <c r="D72" s="6"/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4"/>
      <c r="B73" s="17"/>
      <c r="C73" s="8"/>
      <c r="D73" s="18" t="s">
        <v>32</v>
      </c>
      <c r="E73" s="9"/>
      <c r="F73" s="19">
        <f>SUM(F65:F72)</f>
        <v>610</v>
      </c>
      <c r="G73" s="19">
        <f t="shared" ref="G73" si="24">SUM(G65:G72)</f>
        <v>26.57</v>
      </c>
      <c r="H73" s="19">
        <f t="shared" ref="H73" si="25">SUM(H65:H72)</f>
        <v>33.419999999999995</v>
      </c>
      <c r="I73" s="19">
        <f t="shared" ref="I73" si="26">SUM(I65:I72)</f>
        <v>85.6</v>
      </c>
      <c r="J73" s="19">
        <f t="shared" ref="J73:L73" si="27">SUM(J65:J72)</f>
        <v>796.85</v>
      </c>
      <c r="K73" s="25"/>
      <c r="L73" s="19">
        <f t="shared" si="27"/>
        <v>0</v>
      </c>
    </row>
    <row r="74" spans="1:12" ht="15" x14ac:dyDescent="0.25">
      <c r="A74" s="26">
        <f>A65</f>
        <v>1</v>
      </c>
      <c r="B74" s="13">
        <f>B65</f>
        <v>4</v>
      </c>
      <c r="C74" s="10" t="s">
        <v>24</v>
      </c>
      <c r="D74" s="7" t="s">
        <v>25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26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27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28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7" t="s">
        <v>29</v>
      </c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7" t="s">
        <v>30</v>
      </c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3"/>
      <c r="B80" s="15"/>
      <c r="C80" s="11"/>
      <c r="D80" s="7" t="s">
        <v>31</v>
      </c>
      <c r="E80" s="40"/>
      <c r="F80" s="41"/>
      <c r="G80" s="41"/>
      <c r="H80" s="41"/>
      <c r="I80" s="41"/>
      <c r="J80" s="41"/>
      <c r="K80" s="42"/>
      <c r="L80" s="41"/>
    </row>
    <row r="81" spans="1:12" ht="15" x14ac:dyDescent="0.25">
      <c r="A81" s="23"/>
      <c r="B81" s="15"/>
      <c r="C81" s="11"/>
      <c r="D81" s="6"/>
      <c r="E81" s="40"/>
      <c r="F81" s="41"/>
      <c r="G81" s="41"/>
      <c r="H81" s="41"/>
      <c r="I81" s="41"/>
      <c r="J81" s="41"/>
      <c r="K81" s="42"/>
      <c r="L81" s="41"/>
    </row>
    <row r="82" spans="1:12" ht="15" x14ac:dyDescent="0.25">
      <c r="A82" s="23"/>
      <c r="B82" s="15"/>
      <c r="C82" s="11"/>
      <c r="D82" s="6"/>
      <c r="E82" s="40"/>
      <c r="F82" s="41"/>
      <c r="G82" s="41"/>
      <c r="H82" s="41"/>
      <c r="I82" s="41"/>
      <c r="J82" s="41"/>
      <c r="K82" s="42"/>
      <c r="L82" s="41"/>
    </row>
    <row r="83" spans="1:12" ht="15" x14ac:dyDescent="0.25">
      <c r="A83" s="24"/>
      <c r="B83" s="17"/>
      <c r="C83" s="8"/>
      <c r="D83" s="18" t="s">
        <v>32</v>
      </c>
      <c r="E83" s="9"/>
      <c r="F83" s="19">
        <f>SUM(F74:F82)</f>
        <v>0</v>
      </c>
      <c r="G83" s="19">
        <f t="shared" ref="G83" si="28">SUM(G74:G82)</f>
        <v>0</v>
      </c>
      <c r="H83" s="19">
        <f t="shared" ref="H83" si="29">SUM(H74:H82)</f>
        <v>0</v>
      </c>
      <c r="I83" s="19">
        <f t="shared" ref="I83" si="30">SUM(I74:I82)</f>
        <v>0</v>
      </c>
      <c r="J83" s="19">
        <f t="shared" ref="J83:L83" si="31">SUM(J74:J82)</f>
        <v>0</v>
      </c>
      <c r="K83" s="25"/>
      <c r="L83" s="19">
        <f t="shared" si="31"/>
        <v>0</v>
      </c>
    </row>
    <row r="84" spans="1:12" ht="15.75" customHeight="1" x14ac:dyDescent="0.2">
      <c r="A84" s="29">
        <f>A65</f>
        <v>1</v>
      </c>
      <c r="B84" s="30">
        <f>B65</f>
        <v>4</v>
      </c>
      <c r="C84" s="146" t="s">
        <v>4</v>
      </c>
      <c r="D84" s="147"/>
      <c r="E84" s="31"/>
      <c r="F84" s="32">
        <f>F73+F83</f>
        <v>610</v>
      </c>
      <c r="G84" s="32">
        <f t="shared" ref="G84" si="32">G73+G83</f>
        <v>26.57</v>
      </c>
      <c r="H84" s="32">
        <f t="shared" ref="H84" si="33">H73+H83</f>
        <v>33.419999999999995</v>
      </c>
      <c r="I84" s="32">
        <f t="shared" ref="I84" si="34">I73+I83</f>
        <v>85.6</v>
      </c>
      <c r="J84" s="32">
        <f t="shared" ref="J84:L84" si="35">J73+J83</f>
        <v>796.85</v>
      </c>
      <c r="K84" s="32"/>
      <c r="L84" s="32">
        <f t="shared" si="35"/>
        <v>0</v>
      </c>
    </row>
    <row r="85" spans="1:12" ht="15.75" thickBot="1" x14ac:dyDescent="0.3">
      <c r="A85" s="20">
        <v>1</v>
      </c>
      <c r="B85" s="21">
        <v>5</v>
      </c>
      <c r="C85" s="22" t="s">
        <v>20</v>
      </c>
      <c r="D85" s="5" t="s">
        <v>21</v>
      </c>
      <c r="E85" s="109" t="s">
        <v>55</v>
      </c>
      <c r="F85" s="107">
        <v>100</v>
      </c>
      <c r="G85" s="103">
        <v>11.43</v>
      </c>
      <c r="H85" s="103">
        <v>15.75</v>
      </c>
      <c r="I85" s="103">
        <v>2.5099999999999998</v>
      </c>
      <c r="J85" s="103">
        <v>197</v>
      </c>
      <c r="K85" s="107">
        <v>261</v>
      </c>
      <c r="L85" s="39"/>
    </row>
    <row r="86" spans="1:12" ht="15" x14ac:dyDescent="0.25">
      <c r="A86" s="23"/>
      <c r="B86" s="15"/>
      <c r="C86" s="11"/>
      <c r="D86" s="5" t="s">
        <v>21</v>
      </c>
      <c r="E86" s="77" t="s">
        <v>45</v>
      </c>
      <c r="F86" s="91">
        <v>150</v>
      </c>
      <c r="G86" s="75">
        <v>5.52</v>
      </c>
      <c r="H86" s="75">
        <v>4.5199999999999996</v>
      </c>
      <c r="I86" s="75">
        <v>26.45</v>
      </c>
      <c r="J86" s="75">
        <v>168.45</v>
      </c>
      <c r="K86" s="77">
        <v>309</v>
      </c>
      <c r="L86" s="41"/>
    </row>
    <row r="87" spans="1:12" ht="15" x14ac:dyDescent="0.25">
      <c r="A87" s="23"/>
      <c r="B87" s="15"/>
      <c r="C87" s="11"/>
      <c r="D87" s="7" t="s">
        <v>22</v>
      </c>
      <c r="E87" s="79" t="s">
        <v>47</v>
      </c>
      <c r="F87" s="80">
        <v>200</v>
      </c>
      <c r="G87" s="85">
        <v>0.2</v>
      </c>
      <c r="H87" s="85">
        <v>0</v>
      </c>
      <c r="I87" s="85">
        <v>14</v>
      </c>
      <c r="J87" s="85">
        <v>77.33</v>
      </c>
      <c r="K87" s="80">
        <v>376</v>
      </c>
      <c r="L87" s="41"/>
    </row>
    <row r="88" spans="1:12" ht="15" x14ac:dyDescent="0.25">
      <c r="A88" s="23"/>
      <c r="B88" s="15"/>
      <c r="C88" s="11"/>
      <c r="D88" s="7" t="s">
        <v>23</v>
      </c>
      <c r="E88" s="99" t="s">
        <v>42</v>
      </c>
      <c r="F88" s="100">
        <v>30</v>
      </c>
      <c r="G88" s="104">
        <v>2.25</v>
      </c>
      <c r="H88" s="104">
        <v>0.33</v>
      </c>
      <c r="I88" s="105">
        <v>3.38</v>
      </c>
      <c r="J88" s="104">
        <v>52.88</v>
      </c>
      <c r="K88" s="42"/>
      <c r="L88" s="41"/>
    </row>
    <row r="89" spans="1:12" ht="15" x14ac:dyDescent="0.25">
      <c r="A89" s="23"/>
      <c r="B89" s="15"/>
      <c r="C89" s="11"/>
      <c r="D89" s="7" t="s">
        <v>23</v>
      </c>
      <c r="E89" s="101" t="s">
        <v>43</v>
      </c>
      <c r="F89" s="102">
        <v>20</v>
      </c>
      <c r="G89" s="106">
        <v>0.82</v>
      </c>
      <c r="H89" s="106">
        <v>0.27</v>
      </c>
      <c r="I89" s="106">
        <v>3.46</v>
      </c>
      <c r="J89" s="106">
        <v>36</v>
      </c>
      <c r="K89" s="42"/>
      <c r="L89" s="41"/>
    </row>
    <row r="90" spans="1:12" ht="15" x14ac:dyDescent="0.25">
      <c r="A90" s="23"/>
      <c r="B90" s="15"/>
      <c r="C90" s="11"/>
      <c r="D90" s="7" t="s">
        <v>25</v>
      </c>
      <c r="E90" s="107" t="s">
        <v>68</v>
      </c>
      <c r="F90" s="98">
        <v>60</v>
      </c>
      <c r="G90" s="108">
        <v>0.7</v>
      </c>
      <c r="H90" s="108">
        <v>2.5</v>
      </c>
      <c r="I90" s="108">
        <v>2</v>
      </c>
      <c r="J90" s="108">
        <v>44.52</v>
      </c>
      <c r="K90" s="128">
        <v>15</v>
      </c>
      <c r="L90" s="41"/>
    </row>
    <row r="91" spans="1:12" ht="15" x14ac:dyDescent="0.25">
      <c r="A91" s="23"/>
      <c r="B91" s="15"/>
      <c r="C91" s="11"/>
      <c r="D91" s="6"/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4"/>
      <c r="B92" s="17"/>
      <c r="C92" s="8"/>
      <c r="D92" s="18" t="s">
        <v>32</v>
      </c>
      <c r="E92" s="9"/>
      <c r="F92" s="19">
        <f>SUM(F85:F91)</f>
        <v>560</v>
      </c>
      <c r="G92" s="19">
        <f t="shared" ref="G92" si="36">SUM(G85:G91)</f>
        <v>20.919999999999998</v>
      </c>
      <c r="H92" s="19">
        <f t="shared" ref="H92" si="37">SUM(H85:H91)</f>
        <v>23.369999999999997</v>
      </c>
      <c r="I92" s="19">
        <f t="shared" ref="I92" si="38">SUM(I85:I91)</f>
        <v>51.800000000000004</v>
      </c>
      <c r="J92" s="19">
        <f t="shared" ref="J92:L92" si="39">SUM(J85:J91)</f>
        <v>576.17999999999995</v>
      </c>
      <c r="K92" s="25"/>
      <c r="L92" s="19">
        <f t="shared" si="39"/>
        <v>0</v>
      </c>
    </row>
    <row r="93" spans="1:12" ht="15" x14ac:dyDescent="0.25">
      <c r="A93" s="26">
        <f>A85</f>
        <v>1</v>
      </c>
      <c r="B93" s="13">
        <f>B85</f>
        <v>5</v>
      </c>
      <c r="C93" s="10" t="s">
        <v>24</v>
      </c>
      <c r="D93" s="7" t="s">
        <v>25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26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27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28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7" t="s">
        <v>29</v>
      </c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7" t="s">
        <v>30</v>
      </c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3"/>
      <c r="B99" s="15"/>
      <c r="C99" s="11"/>
      <c r="D99" s="7" t="s">
        <v>31</v>
      </c>
      <c r="E99" s="40"/>
      <c r="F99" s="41"/>
      <c r="G99" s="41"/>
      <c r="H99" s="41"/>
      <c r="I99" s="41"/>
      <c r="J99" s="41"/>
      <c r="K99" s="42"/>
      <c r="L99" s="41"/>
    </row>
    <row r="100" spans="1:12" ht="15" x14ac:dyDescent="0.25">
      <c r="A100" s="23"/>
      <c r="B100" s="15"/>
      <c r="C100" s="11"/>
      <c r="D100" s="6"/>
      <c r="E100" s="40"/>
      <c r="F100" s="41"/>
      <c r="G100" s="41"/>
      <c r="H100" s="41"/>
      <c r="I100" s="41"/>
      <c r="J100" s="41"/>
      <c r="K100" s="42"/>
      <c r="L100" s="41"/>
    </row>
    <row r="101" spans="1:12" ht="15" x14ac:dyDescent="0.25">
      <c r="A101" s="23"/>
      <c r="B101" s="15"/>
      <c r="C101" s="11"/>
      <c r="D101" s="6"/>
      <c r="E101" s="40"/>
      <c r="F101" s="41"/>
      <c r="G101" s="41"/>
      <c r="H101" s="41"/>
      <c r="I101" s="41"/>
      <c r="J101" s="41"/>
      <c r="K101" s="42"/>
      <c r="L101" s="41"/>
    </row>
    <row r="102" spans="1:12" ht="15" x14ac:dyDescent="0.25">
      <c r="A102" s="24"/>
      <c r="B102" s="17"/>
      <c r="C102" s="8"/>
      <c r="D102" s="18" t="s">
        <v>32</v>
      </c>
      <c r="E102" s="9"/>
      <c r="F102" s="19">
        <f>SUM(F93:F101)</f>
        <v>0</v>
      </c>
      <c r="G102" s="19">
        <f t="shared" ref="G102" si="40">SUM(G93:G101)</f>
        <v>0</v>
      </c>
      <c r="H102" s="19">
        <f t="shared" ref="H102" si="41">SUM(H93:H101)</f>
        <v>0</v>
      </c>
      <c r="I102" s="19">
        <f t="shared" ref="I102" si="42">SUM(I93:I101)</f>
        <v>0</v>
      </c>
      <c r="J102" s="19">
        <f t="shared" ref="J102:L102" si="43">SUM(J93:J101)</f>
        <v>0</v>
      </c>
      <c r="K102" s="25"/>
      <c r="L102" s="19">
        <f t="shared" si="43"/>
        <v>0</v>
      </c>
    </row>
    <row r="103" spans="1:12" ht="15.75" customHeight="1" thickBot="1" x14ac:dyDescent="0.25">
      <c r="A103" s="29">
        <f>A85</f>
        <v>1</v>
      </c>
      <c r="B103" s="30">
        <f>B85</f>
        <v>5</v>
      </c>
      <c r="C103" s="146" t="s">
        <v>4</v>
      </c>
      <c r="D103" s="147"/>
      <c r="E103" s="31"/>
      <c r="F103" s="32">
        <f>F92+F102</f>
        <v>560</v>
      </c>
      <c r="G103" s="32">
        <f t="shared" ref="G103" si="44">G92+G102</f>
        <v>20.919999999999998</v>
      </c>
      <c r="H103" s="32">
        <f t="shared" ref="H103" si="45">H92+H102</f>
        <v>23.369999999999997</v>
      </c>
      <c r="I103" s="32">
        <f t="shared" ref="I103" si="46">I92+I102</f>
        <v>51.800000000000004</v>
      </c>
      <c r="J103" s="32">
        <f t="shared" ref="J103:L103" si="47">J92+J102</f>
        <v>576.17999999999995</v>
      </c>
      <c r="K103" s="32"/>
      <c r="L103" s="32">
        <f t="shared" si="47"/>
        <v>0</v>
      </c>
    </row>
    <row r="104" spans="1:12" ht="15.75" thickBot="1" x14ac:dyDescent="0.3">
      <c r="A104" s="20">
        <v>2</v>
      </c>
      <c r="B104" s="21">
        <v>1</v>
      </c>
      <c r="C104" s="22" t="s">
        <v>20</v>
      </c>
      <c r="D104" s="5" t="s">
        <v>21</v>
      </c>
      <c r="E104" s="51" t="s">
        <v>56</v>
      </c>
      <c r="F104" s="79">
        <v>90</v>
      </c>
      <c r="G104" s="114">
        <v>23</v>
      </c>
      <c r="H104" s="114">
        <v>29.2</v>
      </c>
      <c r="I104" s="114">
        <v>40.200000000000003</v>
      </c>
      <c r="J104" s="114">
        <v>519</v>
      </c>
      <c r="K104" s="80" t="s">
        <v>61</v>
      </c>
      <c r="L104" s="39"/>
    </row>
    <row r="105" spans="1:12" ht="15" x14ac:dyDescent="0.25">
      <c r="A105" s="23"/>
      <c r="B105" s="15"/>
      <c r="C105" s="11"/>
      <c r="D105" s="5" t="s">
        <v>21</v>
      </c>
      <c r="E105" s="40"/>
      <c r="F105" s="49">
        <v>170</v>
      </c>
      <c r="G105" s="41"/>
      <c r="H105" s="41"/>
      <c r="I105" s="41"/>
      <c r="J105" s="41"/>
      <c r="K105" s="42"/>
      <c r="L105" s="41"/>
    </row>
    <row r="106" spans="1:12" ht="15" x14ac:dyDescent="0.25">
      <c r="A106" s="23"/>
      <c r="B106" s="15"/>
      <c r="C106" s="11"/>
      <c r="D106" s="7" t="s">
        <v>22</v>
      </c>
      <c r="E106" s="115" t="s">
        <v>57</v>
      </c>
      <c r="F106" s="59">
        <v>200</v>
      </c>
      <c r="G106" s="87">
        <v>4.9000000000000004</v>
      </c>
      <c r="H106" s="87">
        <v>5</v>
      </c>
      <c r="I106" s="87">
        <v>32.5</v>
      </c>
      <c r="J106" s="87">
        <v>190</v>
      </c>
      <c r="K106" s="88">
        <v>382</v>
      </c>
      <c r="L106" s="41"/>
    </row>
    <row r="107" spans="1:12" ht="15" x14ac:dyDescent="0.25">
      <c r="A107" s="23"/>
      <c r="B107" s="15"/>
      <c r="C107" s="11"/>
      <c r="D107" s="7" t="s">
        <v>23</v>
      </c>
      <c r="E107" s="62" t="s">
        <v>42</v>
      </c>
      <c r="F107" s="63">
        <v>30</v>
      </c>
      <c r="G107" s="116">
        <v>2.25</v>
      </c>
      <c r="H107" s="116">
        <v>0.33</v>
      </c>
      <c r="I107" s="116">
        <v>3.38</v>
      </c>
      <c r="J107" s="116">
        <v>52.88</v>
      </c>
      <c r="K107" s="42"/>
      <c r="L107" s="41"/>
    </row>
    <row r="108" spans="1:12" ht="15" x14ac:dyDescent="0.25">
      <c r="A108" s="23"/>
      <c r="B108" s="15"/>
      <c r="C108" s="11"/>
      <c r="D108" s="7" t="s">
        <v>23</v>
      </c>
      <c r="E108" s="64" t="s">
        <v>43</v>
      </c>
      <c r="F108" s="65">
        <v>20</v>
      </c>
      <c r="G108" s="68">
        <v>0.82</v>
      </c>
      <c r="H108" s="68">
        <v>0.27</v>
      </c>
      <c r="I108" s="69">
        <v>3.46</v>
      </c>
      <c r="J108" s="68">
        <v>36</v>
      </c>
      <c r="K108" s="42"/>
      <c r="L108" s="41"/>
    </row>
    <row r="109" spans="1:12" ht="15" x14ac:dyDescent="0.25">
      <c r="A109" s="23"/>
      <c r="B109" s="15"/>
      <c r="C109" s="11"/>
      <c r="D109" s="7" t="s">
        <v>25</v>
      </c>
      <c r="E109" s="77" t="s">
        <v>69</v>
      </c>
      <c r="F109" s="57">
        <v>60</v>
      </c>
      <c r="G109" s="75">
        <v>0.65</v>
      </c>
      <c r="H109" s="75">
        <v>0.11</v>
      </c>
      <c r="I109" s="75">
        <v>5.17</v>
      </c>
      <c r="J109" s="70">
        <v>24.24</v>
      </c>
      <c r="K109" s="56">
        <v>71</v>
      </c>
      <c r="L109" s="41"/>
    </row>
    <row r="110" spans="1:12" ht="15" x14ac:dyDescent="0.25">
      <c r="A110" s="23"/>
      <c r="B110" s="15"/>
      <c r="C110" s="11"/>
      <c r="D110" s="6"/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4"/>
      <c r="B111" s="17"/>
      <c r="C111" s="8"/>
      <c r="D111" s="18" t="s">
        <v>32</v>
      </c>
      <c r="E111" s="9"/>
      <c r="F111" s="19">
        <f>SUM(F104:F110)</f>
        <v>570</v>
      </c>
      <c r="G111" s="19">
        <f t="shared" ref="G111:J111" si="48">SUM(G104:G110)</f>
        <v>31.619999999999997</v>
      </c>
      <c r="H111" s="19">
        <f t="shared" si="48"/>
        <v>34.910000000000004</v>
      </c>
      <c r="I111" s="19">
        <f t="shared" si="48"/>
        <v>84.71</v>
      </c>
      <c r="J111" s="19">
        <f t="shared" si="48"/>
        <v>822.12</v>
      </c>
      <c r="K111" s="25"/>
      <c r="L111" s="19">
        <f t="shared" ref="L111" si="49">SUM(L104:L110)</f>
        <v>0</v>
      </c>
    </row>
    <row r="112" spans="1:12" ht="15" x14ac:dyDescent="0.25">
      <c r="A112" s="26">
        <f>A104</f>
        <v>2</v>
      </c>
      <c r="B112" s="13">
        <f>B104</f>
        <v>1</v>
      </c>
      <c r="C112" s="10" t="s">
        <v>24</v>
      </c>
      <c r="D112" s="7" t="s">
        <v>25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26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27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28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7" t="s">
        <v>29</v>
      </c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7" t="s">
        <v>30</v>
      </c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3"/>
      <c r="B118" s="15"/>
      <c r="C118" s="11"/>
      <c r="D118" s="7" t="s">
        <v>31</v>
      </c>
      <c r="E118" s="40"/>
      <c r="F118" s="41"/>
      <c r="G118" s="41"/>
      <c r="H118" s="41"/>
      <c r="I118" s="41"/>
      <c r="J118" s="41"/>
      <c r="K118" s="42"/>
      <c r="L118" s="41"/>
    </row>
    <row r="119" spans="1:12" ht="15" x14ac:dyDescent="0.25">
      <c r="A119" s="23"/>
      <c r="B119" s="15"/>
      <c r="C119" s="11"/>
      <c r="D119" s="6"/>
      <c r="E119" s="40"/>
      <c r="F119" s="41"/>
      <c r="G119" s="41"/>
      <c r="H119" s="41"/>
      <c r="I119" s="41"/>
      <c r="J119" s="41"/>
      <c r="K119" s="42"/>
      <c r="L119" s="41"/>
    </row>
    <row r="120" spans="1:12" ht="15" x14ac:dyDescent="0.25">
      <c r="A120" s="23"/>
      <c r="B120" s="15"/>
      <c r="C120" s="11"/>
      <c r="D120" s="6"/>
      <c r="E120" s="40"/>
      <c r="F120" s="41"/>
      <c r="G120" s="41"/>
      <c r="H120" s="41"/>
      <c r="I120" s="41"/>
      <c r="J120" s="41"/>
      <c r="K120" s="42"/>
      <c r="L120" s="41"/>
    </row>
    <row r="121" spans="1:12" ht="15" x14ac:dyDescent="0.25">
      <c r="A121" s="24"/>
      <c r="B121" s="17"/>
      <c r="C121" s="8"/>
      <c r="D121" s="18" t="s">
        <v>32</v>
      </c>
      <c r="E121" s="9"/>
      <c r="F121" s="19">
        <f>SUM(F112:F120)</f>
        <v>0</v>
      </c>
      <c r="G121" s="19">
        <f t="shared" ref="G121:J121" si="50">SUM(G112:G120)</f>
        <v>0</v>
      </c>
      <c r="H121" s="19">
        <f t="shared" si="50"/>
        <v>0</v>
      </c>
      <c r="I121" s="19">
        <f t="shared" si="50"/>
        <v>0</v>
      </c>
      <c r="J121" s="19">
        <f t="shared" si="50"/>
        <v>0</v>
      </c>
      <c r="K121" s="25"/>
      <c r="L121" s="19">
        <f t="shared" ref="L121" si="51">SUM(L112:L120)</f>
        <v>0</v>
      </c>
    </row>
    <row r="122" spans="1:12" ht="15.75" thickBot="1" x14ac:dyDescent="0.25">
      <c r="A122" s="29">
        <f>A104</f>
        <v>2</v>
      </c>
      <c r="B122" s="30">
        <f>B104</f>
        <v>1</v>
      </c>
      <c r="C122" s="146" t="s">
        <v>4</v>
      </c>
      <c r="D122" s="147"/>
      <c r="E122" s="31"/>
      <c r="F122" s="32">
        <f>F111+F121</f>
        <v>570</v>
      </c>
      <c r="G122" s="32">
        <f t="shared" ref="G122" si="52">G111+G121</f>
        <v>31.619999999999997</v>
      </c>
      <c r="H122" s="32">
        <f t="shared" ref="H122" si="53">H111+H121</f>
        <v>34.910000000000004</v>
      </c>
      <c r="I122" s="32">
        <f t="shared" ref="I122" si="54">I111+I121</f>
        <v>84.71</v>
      </c>
      <c r="J122" s="32">
        <f t="shared" ref="J122:L122" si="55">J111+J121</f>
        <v>822.12</v>
      </c>
      <c r="K122" s="32"/>
      <c r="L122" s="32">
        <f t="shared" si="55"/>
        <v>0</v>
      </c>
    </row>
    <row r="123" spans="1:12" ht="15" x14ac:dyDescent="0.25">
      <c r="A123" s="14">
        <v>2</v>
      </c>
      <c r="B123" s="15">
        <v>2</v>
      </c>
      <c r="C123" s="22" t="s">
        <v>20</v>
      </c>
      <c r="D123" s="5" t="s">
        <v>21</v>
      </c>
      <c r="E123" s="117" t="s">
        <v>58</v>
      </c>
      <c r="F123" s="98">
        <v>290</v>
      </c>
      <c r="G123" s="118">
        <v>23.07</v>
      </c>
      <c r="H123" s="118">
        <v>29.39</v>
      </c>
      <c r="I123" s="118">
        <v>27.3</v>
      </c>
      <c r="J123" s="118">
        <v>462.87</v>
      </c>
      <c r="K123" s="135" t="s">
        <v>59</v>
      </c>
      <c r="L123" s="39"/>
    </row>
    <row r="124" spans="1:12" ht="15" x14ac:dyDescent="0.25">
      <c r="A124" s="14"/>
      <c r="B124" s="15"/>
      <c r="C124" s="11"/>
      <c r="D124" s="6"/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7" t="s">
        <v>22</v>
      </c>
      <c r="E125" s="79" t="s">
        <v>47</v>
      </c>
      <c r="F125" s="80">
        <v>200</v>
      </c>
      <c r="G125" s="85">
        <v>0.2</v>
      </c>
      <c r="H125" s="85">
        <v>0</v>
      </c>
      <c r="I125" s="85">
        <v>14</v>
      </c>
      <c r="J125" s="85">
        <v>77.33</v>
      </c>
      <c r="K125" s="80">
        <v>376</v>
      </c>
      <c r="L125" s="41"/>
    </row>
    <row r="126" spans="1:12" ht="15" x14ac:dyDescent="0.25">
      <c r="A126" s="14"/>
      <c r="B126" s="15"/>
      <c r="C126" s="11"/>
      <c r="D126" s="7" t="s">
        <v>23</v>
      </c>
      <c r="E126" s="99" t="s">
        <v>42</v>
      </c>
      <c r="F126" s="100">
        <v>30</v>
      </c>
      <c r="G126" s="104">
        <v>2.25</v>
      </c>
      <c r="H126" s="104">
        <v>0.33</v>
      </c>
      <c r="I126" s="105">
        <v>3.38</v>
      </c>
      <c r="J126" s="104">
        <v>52.88</v>
      </c>
      <c r="K126" s="42"/>
      <c r="L126" s="41"/>
    </row>
    <row r="127" spans="1:12" ht="15" x14ac:dyDescent="0.25">
      <c r="A127" s="14"/>
      <c r="B127" s="15"/>
      <c r="C127" s="11"/>
      <c r="D127" s="7" t="s">
        <v>23</v>
      </c>
      <c r="E127" s="101" t="s">
        <v>43</v>
      </c>
      <c r="F127" s="102">
        <v>20</v>
      </c>
      <c r="G127" s="106">
        <v>0.82</v>
      </c>
      <c r="H127" s="106">
        <v>0.27</v>
      </c>
      <c r="I127" s="106">
        <v>3.46</v>
      </c>
      <c r="J127" s="106">
        <v>36</v>
      </c>
      <c r="K127" s="42"/>
      <c r="L127" s="41"/>
    </row>
    <row r="128" spans="1:12" ht="15" x14ac:dyDescent="0.25">
      <c r="A128" s="14"/>
      <c r="B128" s="15"/>
      <c r="C128" s="11"/>
      <c r="D128" s="7" t="s">
        <v>25</v>
      </c>
      <c r="E128" s="134" t="s">
        <v>66</v>
      </c>
      <c r="F128" s="98">
        <v>60</v>
      </c>
      <c r="G128" s="108">
        <v>5.0999999999999996</v>
      </c>
      <c r="H128" s="108">
        <v>4.5999999999999996</v>
      </c>
      <c r="I128" s="108">
        <v>0.3</v>
      </c>
      <c r="J128" s="108">
        <v>63</v>
      </c>
      <c r="K128" s="125">
        <v>424</v>
      </c>
      <c r="L128" s="41"/>
    </row>
    <row r="129" spans="1:12" ht="15" x14ac:dyDescent="0.25">
      <c r="A129" s="14"/>
      <c r="B129" s="15"/>
      <c r="C129" s="11"/>
      <c r="D129" s="6"/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6"/>
      <c r="B130" s="17"/>
      <c r="C130" s="8"/>
      <c r="D130" s="18" t="s">
        <v>32</v>
      </c>
      <c r="E130" s="9"/>
      <c r="F130" s="19">
        <f>SUM(F123:F129)</f>
        <v>600</v>
      </c>
      <c r="G130" s="19">
        <f t="shared" ref="G130:J130" si="56">SUM(G123:G129)</f>
        <v>31.439999999999998</v>
      </c>
      <c r="H130" s="19">
        <f t="shared" si="56"/>
        <v>34.589999999999996</v>
      </c>
      <c r="I130" s="19">
        <f t="shared" si="56"/>
        <v>48.44</v>
      </c>
      <c r="J130" s="19">
        <f t="shared" si="56"/>
        <v>692.08</v>
      </c>
      <c r="K130" s="25"/>
      <c r="L130" s="19">
        <f t="shared" ref="L130" si="57">SUM(L123:L129)</f>
        <v>0</v>
      </c>
    </row>
    <row r="131" spans="1:12" ht="15" x14ac:dyDescent="0.25">
      <c r="A131" s="13">
        <f>A123</f>
        <v>2</v>
      </c>
      <c r="B131" s="13">
        <f>B123</f>
        <v>2</v>
      </c>
      <c r="C131" s="10" t="s">
        <v>24</v>
      </c>
      <c r="D131" s="7" t="s">
        <v>25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26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7" t="s">
        <v>27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28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7" t="s">
        <v>29</v>
      </c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7" t="s">
        <v>30</v>
      </c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4"/>
      <c r="B137" s="15"/>
      <c r="C137" s="11"/>
      <c r="D137" s="7" t="s">
        <v>31</v>
      </c>
      <c r="E137" s="40"/>
      <c r="F137" s="41"/>
      <c r="G137" s="41"/>
      <c r="H137" s="41"/>
      <c r="I137" s="41"/>
      <c r="J137" s="41"/>
      <c r="K137" s="42"/>
      <c r="L137" s="41"/>
    </row>
    <row r="138" spans="1:12" ht="15" x14ac:dyDescent="0.25">
      <c r="A138" s="14"/>
      <c r="B138" s="15"/>
      <c r="C138" s="11"/>
      <c r="D138" s="6"/>
      <c r="E138" s="40"/>
      <c r="F138" s="41"/>
      <c r="G138" s="41"/>
      <c r="H138" s="41"/>
      <c r="I138" s="41"/>
      <c r="J138" s="41"/>
      <c r="K138" s="42"/>
      <c r="L138" s="41"/>
    </row>
    <row r="139" spans="1:12" ht="15" x14ac:dyDescent="0.25">
      <c r="A139" s="14"/>
      <c r="B139" s="15"/>
      <c r="C139" s="11"/>
      <c r="D139" s="6"/>
      <c r="E139" s="40"/>
      <c r="F139" s="41"/>
      <c r="G139" s="41"/>
      <c r="H139" s="41"/>
      <c r="I139" s="41"/>
      <c r="J139" s="41"/>
      <c r="K139" s="42"/>
      <c r="L139" s="41"/>
    </row>
    <row r="140" spans="1:12" ht="15" x14ac:dyDescent="0.25">
      <c r="A140" s="16"/>
      <c r="B140" s="17"/>
      <c r="C140" s="8"/>
      <c r="D140" s="18" t="s">
        <v>32</v>
      </c>
      <c r="E140" s="9"/>
      <c r="F140" s="19">
        <f>SUM(F131:F139)</f>
        <v>0</v>
      </c>
      <c r="G140" s="19">
        <f t="shared" ref="G140:J140" si="58">SUM(G131:G139)</f>
        <v>0</v>
      </c>
      <c r="H140" s="19">
        <f t="shared" si="58"/>
        <v>0</v>
      </c>
      <c r="I140" s="19">
        <f t="shared" si="58"/>
        <v>0</v>
      </c>
      <c r="J140" s="19">
        <f t="shared" si="58"/>
        <v>0</v>
      </c>
      <c r="K140" s="25"/>
      <c r="L140" s="19">
        <f t="shared" ref="L140" si="59">SUM(L131:L139)</f>
        <v>0</v>
      </c>
    </row>
    <row r="141" spans="1:12" ht="15" x14ac:dyDescent="0.2">
      <c r="A141" s="33">
        <f>A123</f>
        <v>2</v>
      </c>
      <c r="B141" s="33">
        <f>B123</f>
        <v>2</v>
      </c>
      <c r="C141" s="146" t="s">
        <v>4</v>
      </c>
      <c r="D141" s="147"/>
      <c r="E141" s="31"/>
      <c r="F141" s="32">
        <f>F130+F140</f>
        <v>600</v>
      </c>
      <c r="G141" s="32">
        <f t="shared" ref="G141" si="60">G130+G140</f>
        <v>31.439999999999998</v>
      </c>
      <c r="H141" s="32">
        <f t="shared" ref="H141" si="61">H130+H140</f>
        <v>34.589999999999996</v>
      </c>
      <c r="I141" s="32">
        <f t="shared" ref="I141" si="62">I130+I140</f>
        <v>48.44</v>
      </c>
      <c r="J141" s="32">
        <f t="shared" ref="J141:L141" si="63">J130+J140</f>
        <v>692.08</v>
      </c>
      <c r="K141" s="32"/>
      <c r="L141" s="32">
        <f t="shared" si="63"/>
        <v>0</v>
      </c>
    </row>
    <row r="142" spans="1:12" ht="15.75" thickBot="1" x14ac:dyDescent="0.3">
      <c r="A142" s="20">
        <v>2</v>
      </c>
      <c r="B142" s="21">
        <v>3</v>
      </c>
      <c r="C142" s="22" t="s">
        <v>20</v>
      </c>
      <c r="D142" s="5" t="s">
        <v>21</v>
      </c>
      <c r="E142" s="79" t="s">
        <v>62</v>
      </c>
      <c r="F142" s="79">
        <v>100</v>
      </c>
      <c r="G142" s="114">
        <v>13.9</v>
      </c>
      <c r="H142" s="114">
        <v>10.99</v>
      </c>
      <c r="I142" s="114">
        <v>4</v>
      </c>
      <c r="J142" s="114">
        <v>182.25</v>
      </c>
      <c r="K142" s="79">
        <v>246</v>
      </c>
      <c r="L142" s="39"/>
    </row>
    <row r="143" spans="1:12" ht="15" x14ac:dyDescent="0.25">
      <c r="A143" s="23"/>
      <c r="B143" s="15"/>
      <c r="C143" s="11"/>
      <c r="D143" s="5" t="s">
        <v>21</v>
      </c>
      <c r="E143" s="77" t="s">
        <v>45</v>
      </c>
      <c r="F143" s="91">
        <v>150</v>
      </c>
      <c r="G143" s="75">
        <v>5.52</v>
      </c>
      <c r="H143" s="75">
        <v>4.5199999999999996</v>
      </c>
      <c r="I143" s="75">
        <v>26.45</v>
      </c>
      <c r="J143" s="75">
        <v>168.45</v>
      </c>
      <c r="K143" s="77">
        <v>309</v>
      </c>
      <c r="L143" s="41"/>
    </row>
    <row r="144" spans="1:12" ht="15" x14ac:dyDescent="0.25">
      <c r="A144" s="23"/>
      <c r="B144" s="15"/>
      <c r="C144" s="11"/>
      <c r="D144" s="7" t="s">
        <v>22</v>
      </c>
      <c r="E144" s="107" t="s">
        <v>50</v>
      </c>
      <c r="F144" s="98">
        <v>200</v>
      </c>
      <c r="G144" s="103">
        <v>0.04</v>
      </c>
      <c r="H144" s="103">
        <v>0</v>
      </c>
      <c r="I144" s="103">
        <v>24.76</v>
      </c>
      <c r="J144" s="103">
        <v>94.2</v>
      </c>
      <c r="K144" s="107">
        <v>349</v>
      </c>
      <c r="L144" s="41"/>
    </row>
    <row r="145" spans="1:12" ht="15.75" customHeight="1" x14ac:dyDescent="0.25">
      <c r="A145" s="23"/>
      <c r="B145" s="15"/>
      <c r="C145" s="11"/>
      <c r="D145" s="7" t="s">
        <v>23</v>
      </c>
      <c r="E145" s="99" t="s">
        <v>42</v>
      </c>
      <c r="F145" s="100">
        <v>30</v>
      </c>
      <c r="G145" s="104">
        <v>2.25</v>
      </c>
      <c r="H145" s="104">
        <v>0.33</v>
      </c>
      <c r="I145" s="105">
        <v>3.38</v>
      </c>
      <c r="J145" s="104">
        <v>52.88</v>
      </c>
      <c r="K145" s="42"/>
      <c r="L145" s="41"/>
    </row>
    <row r="146" spans="1:12" ht="15" x14ac:dyDescent="0.25">
      <c r="A146" s="23"/>
      <c r="B146" s="15"/>
      <c r="C146" s="11"/>
      <c r="D146" s="7" t="s">
        <v>23</v>
      </c>
      <c r="E146" s="101" t="s">
        <v>43</v>
      </c>
      <c r="F146" s="102">
        <v>20</v>
      </c>
      <c r="G146" s="106">
        <v>0.82</v>
      </c>
      <c r="H146" s="106">
        <v>0.27</v>
      </c>
      <c r="I146" s="106">
        <v>3.46</v>
      </c>
      <c r="J146" s="106">
        <v>36</v>
      </c>
      <c r="K146" s="42"/>
      <c r="L146" s="41"/>
    </row>
    <row r="147" spans="1:12" ht="15" x14ac:dyDescent="0.25">
      <c r="A147" s="23"/>
      <c r="B147" s="15"/>
      <c r="C147" s="11"/>
      <c r="D147" s="7" t="s">
        <v>25</v>
      </c>
      <c r="E147" s="79" t="s">
        <v>70</v>
      </c>
      <c r="F147" s="59">
        <v>60</v>
      </c>
      <c r="G147" s="87">
        <v>0.85</v>
      </c>
      <c r="H147" s="87">
        <v>3.05</v>
      </c>
      <c r="I147" s="87">
        <v>5.41</v>
      </c>
      <c r="J147" s="87">
        <v>52.44</v>
      </c>
      <c r="K147" s="139">
        <v>45</v>
      </c>
      <c r="L147" s="41"/>
    </row>
    <row r="148" spans="1:12" ht="15" x14ac:dyDescent="0.25">
      <c r="A148" s="23"/>
      <c r="B148" s="15"/>
      <c r="C148" s="11"/>
      <c r="D148" s="6"/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4"/>
      <c r="B149" s="17"/>
      <c r="C149" s="8"/>
      <c r="D149" s="18" t="s">
        <v>32</v>
      </c>
      <c r="E149" s="9"/>
      <c r="F149" s="19">
        <f>SUM(F142:F148)</f>
        <v>560</v>
      </c>
      <c r="G149" s="19">
        <f t="shared" ref="G149:J149" si="64">SUM(G142:G148)</f>
        <v>23.380000000000003</v>
      </c>
      <c r="H149" s="19">
        <f t="shared" si="64"/>
        <v>19.16</v>
      </c>
      <c r="I149" s="19">
        <f t="shared" si="64"/>
        <v>67.460000000000008</v>
      </c>
      <c r="J149" s="19">
        <f t="shared" si="64"/>
        <v>586.22</v>
      </c>
      <c r="K149" s="25"/>
      <c r="L149" s="19">
        <f t="shared" ref="L149" si="65">SUM(L142:L148)</f>
        <v>0</v>
      </c>
    </row>
    <row r="150" spans="1:12" ht="15" x14ac:dyDescent="0.25">
      <c r="A150" s="26">
        <f>A142</f>
        <v>2</v>
      </c>
      <c r="B150" s="13">
        <f>B142</f>
        <v>3</v>
      </c>
      <c r="C150" s="10" t="s">
        <v>24</v>
      </c>
      <c r="D150" s="7" t="s">
        <v>25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26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7" t="s">
        <v>27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28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7" t="s">
        <v>29</v>
      </c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7" t="s">
        <v>30</v>
      </c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3"/>
      <c r="B156" s="15"/>
      <c r="C156" s="11"/>
      <c r="D156" s="7" t="s">
        <v>31</v>
      </c>
      <c r="E156" s="40"/>
      <c r="F156" s="41"/>
      <c r="G156" s="41"/>
      <c r="H156" s="41"/>
      <c r="I156" s="41"/>
      <c r="J156" s="41"/>
      <c r="K156" s="42"/>
      <c r="L156" s="41"/>
    </row>
    <row r="157" spans="1:12" ht="15" x14ac:dyDescent="0.25">
      <c r="A157" s="23"/>
      <c r="B157" s="15"/>
      <c r="C157" s="11"/>
      <c r="D157" s="6"/>
      <c r="E157" s="40"/>
      <c r="F157" s="41"/>
      <c r="G157" s="41"/>
      <c r="H157" s="41"/>
      <c r="I157" s="41"/>
      <c r="J157" s="41"/>
      <c r="K157" s="42"/>
      <c r="L157" s="41"/>
    </row>
    <row r="158" spans="1:12" ht="15" x14ac:dyDescent="0.25">
      <c r="A158" s="23"/>
      <c r="B158" s="15"/>
      <c r="C158" s="11"/>
      <c r="D158" s="6"/>
      <c r="E158" s="40"/>
      <c r="F158" s="41"/>
      <c r="G158" s="41"/>
      <c r="H158" s="41"/>
      <c r="I158" s="41"/>
      <c r="J158" s="41"/>
      <c r="K158" s="42"/>
      <c r="L158" s="41"/>
    </row>
    <row r="159" spans="1:12" ht="15" x14ac:dyDescent="0.25">
      <c r="A159" s="24"/>
      <c r="B159" s="17"/>
      <c r="C159" s="8"/>
      <c r="D159" s="18" t="s">
        <v>32</v>
      </c>
      <c r="E159" s="9"/>
      <c r="F159" s="19">
        <f>SUM(F150:F158)</f>
        <v>0</v>
      </c>
      <c r="G159" s="19">
        <f t="shared" ref="G159:J159" si="66">SUM(G150:G158)</f>
        <v>0</v>
      </c>
      <c r="H159" s="19">
        <f t="shared" si="66"/>
        <v>0</v>
      </c>
      <c r="I159" s="19">
        <f t="shared" si="66"/>
        <v>0</v>
      </c>
      <c r="J159" s="19">
        <f t="shared" si="66"/>
        <v>0</v>
      </c>
      <c r="K159" s="25"/>
      <c r="L159" s="19">
        <f t="shared" ref="L159" si="67">SUM(L150:L158)</f>
        <v>0</v>
      </c>
    </row>
    <row r="160" spans="1:12" ht="15.75" thickBot="1" x14ac:dyDescent="0.25">
      <c r="A160" s="29">
        <f>A142</f>
        <v>2</v>
      </c>
      <c r="B160" s="30">
        <f>B142</f>
        <v>3</v>
      </c>
      <c r="C160" s="146" t="s">
        <v>4</v>
      </c>
      <c r="D160" s="147"/>
      <c r="E160" s="31"/>
      <c r="F160" s="32">
        <f>F149+F159</f>
        <v>560</v>
      </c>
      <c r="G160" s="32">
        <f t="shared" ref="G160" si="68">G149+G159</f>
        <v>23.380000000000003</v>
      </c>
      <c r="H160" s="32">
        <f t="shared" ref="H160" si="69">H149+H159</f>
        <v>19.16</v>
      </c>
      <c r="I160" s="32">
        <f t="shared" ref="I160" si="70">I149+I159</f>
        <v>67.460000000000008</v>
      </c>
      <c r="J160" s="32">
        <f t="shared" ref="J160:L160" si="71">J149+J159</f>
        <v>586.22</v>
      </c>
      <c r="K160" s="32"/>
      <c r="L160" s="32">
        <f t="shared" si="71"/>
        <v>0</v>
      </c>
    </row>
    <row r="161" spans="1:12" ht="15.75" thickBot="1" x14ac:dyDescent="0.3">
      <c r="A161" s="20">
        <v>2</v>
      </c>
      <c r="B161" s="21">
        <v>4</v>
      </c>
      <c r="C161" s="22" t="s">
        <v>20</v>
      </c>
      <c r="D161" s="5" t="s">
        <v>21</v>
      </c>
      <c r="E161" s="124" t="s">
        <v>48</v>
      </c>
      <c r="F161" s="119">
        <v>100</v>
      </c>
      <c r="G161" s="103">
        <v>12.13</v>
      </c>
      <c r="H161" s="103">
        <v>17.399999999999999</v>
      </c>
      <c r="I161" s="103">
        <v>9.86</v>
      </c>
      <c r="J161" s="103">
        <v>245</v>
      </c>
      <c r="K161" s="120">
        <v>307</v>
      </c>
      <c r="L161" s="39"/>
    </row>
    <row r="162" spans="1:12" ht="15.75" thickBot="1" x14ac:dyDescent="0.3">
      <c r="A162" s="23"/>
      <c r="B162" s="15"/>
      <c r="C162" s="11"/>
      <c r="D162" s="5" t="s">
        <v>21</v>
      </c>
      <c r="E162" s="124" t="s">
        <v>53</v>
      </c>
      <c r="F162" s="119">
        <v>150</v>
      </c>
      <c r="G162" s="122">
        <v>8.6</v>
      </c>
      <c r="H162" s="122">
        <v>7.8</v>
      </c>
      <c r="I162" s="122">
        <v>38.6</v>
      </c>
      <c r="J162" s="122">
        <v>243.8</v>
      </c>
      <c r="K162" s="121">
        <v>302</v>
      </c>
      <c r="L162" s="89"/>
    </row>
    <row r="163" spans="1:12" ht="15" x14ac:dyDescent="0.25">
      <c r="A163" s="23"/>
      <c r="B163" s="15"/>
      <c r="C163" s="11"/>
      <c r="D163" s="5" t="s">
        <v>21</v>
      </c>
      <c r="E163" s="73" t="s">
        <v>46</v>
      </c>
      <c r="F163" s="74">
        <v>50</v>
      </c>
      <c r="G163" s="75">
        <v>0.39</v>
      </c>
      <c r="H163" s="75">
        <v>1.1200000000000001</v>
      </c>
      <c r="I163" s="75">
        <v>3.05</v>
      </c>
      <c r="J163" s="75">
        <v>23.67</v>
      </c>
      <c r="K163" s="78">
        <v>334</v>
      </c>
      <c r="L163" s="41"/>
    </row>
    <row r="164" spans="1:12" ht="15" x14ac:dyDescent="0.25">
      <c r="A164" s="23"/>
      <c r="B164" s="15"/>
      <c r="C164" s="11"/>
      <c r="D164" s="7" t="s">
        <v>22</v>
      </c>
      <c r="E164" s="115" t="s">
        <v>54</v>
      </c>
      <c r="F164" s="59">
        <v>200</v>
      </c>
      <c r="G164" s="114">
        <v>0.2</v>
      </c>
      <c r="H164" s="114">
        <v>0.2</v>
      </c>
      <c r="I164" s="114">
        <v>22.3</v>
      </c>
      <c r="J164" s="114">
        <v>110</v>
      </c>
      <c r="K164" s="79">
        <v>340</v>
      </c>
      <c r="L164" s="41"/>
    </row>
    <row r="165" spans="1:12" ht="15" x14ac:dyDescent="0.25">
      <c r="A165" s="23"/>
      <c r="B165" s="15"/>
      <c r="C165" s="11"/>
      <c r="D165" s="7" t="s">
        <v>23</v>
      </c>
      <c r="E165" s="99" t="s">
        <v>42</v>
      </c>
      <c r="F165" s="100">
        <v>30</v>
      </c>
      <c r="G165" s="104">
        <v>2.25</v>
      </c>
      <c r="H165" s="104">
        <v>0.33</v>
      </c>
      <c r="I165" s="105">
        <v>3.38</v>
      </c>
      <c r="J165" s="104">
        <v>52.88</v>
      </c>
      <c r="K165" s="42"/>
      <c r="L165" s="41"/>
    </row>
    <row r="166" spans="1:12" ht="15" x14ac:dyDescent="0.25">
      <c r="A166" s="23"/>
      <c r="B166" s="15"/>
      <c r="C166" s="11"/>
      <c r="D166" s="7" t="s">
        <v>23</v>
      </c>
      <c r="E166" s="101" t="s">
        <v>43</v>
      </c>
      <c r="F166" s="102">
        <v>20</v>
      </c>
      <c r="G166" s="106">
        <v>0.82</v>
      </c>
      <c r="H166" s="106">
        <v>0.27</v>
      </c>
      <c r="I166" s="106">
        <v>3.46</v>
      </c>
      <c r="J166" s="106">
        <v>36</v>
      </c>
      <c r="K166" s="42"/>
      <c r="L166" s="41"/>
    </row>
    <row r="167" spans="1:12" ht="15" x14ac:dyDescent="0.25">
      <c r="A167" s="23"/>
      <c r="B167" s="15"/>
      <c r="C167" s="11"/>
      <c r="D167" s="7" t="s">
        <v>25</v>
      </c>
      <c r="E167" s="96" t="s">
        <v>60</v>
      </c>
      <c r="F167" s="123">
        <v>60</v>
      </c>
      <c r="G167" s="97">
        <v>0.86</v>
      </c>
      <c r="H167" s="97">
        <v>3.65</v>
      </c>
      <c r="I167" s="97">
        <v>0.5</v>
      </c>
      <c r="J167" s="49">
        <v>56.34</v>
      </c>
      <c r="K167" s="125">
        <v>52</v>
      </c>
      <c r="L167" s="41"/>
    </row>
    <row r="168" spans="1:12" ht="15" x14ac:dyDescent="0.25">
      <c r="A168" s="23"/>
      <c r="B168" s="15"/>
      <c r="C168" s="11"/>
      <c r="D168" s="6"/>
      <c r="E168" s="40"/>
      <c r="F168" s="41"/>
      <c r="G168" s="49"/>
      <c r="H168" s="49"/>
      <c r="I168" s="49"/>
      <c r="J168" s="49"/>
      <c r="K168" s="42"/>
      <c r="L168" s="41"/>
    </row>
    <row r="169" spans="1:12" ht="15" x14ac:dyDescent="0.25">
      <c r="A169" s="24"/>
      <c r="B169" s="17"/>
      <c r="C169" s="8"/>
      <c r="D169" s="18" t="s">
        <v>32</v>
      </c>
      <c r="E169" s="9"/>
      <c r="F169" s="19">
        <f>SUM(F161:F168)</f>
        <v>610</v>
      </c>
      <c r="G169" s="126">
        <f t="shared" ref="G169:J169" si="72">SUM(G161:G168)</f>
        <v>25.25</v>
      </c>
      <c r="H169" s="126">
        <f t="shared" si="72"/>
        <v>30.769999999999996</v>
      </c>
      <c r="I169" s="126">
        <f t="shared" si="72"/>
        <v>81.149999999999991</v>
      </c>
      <c r="J169" s="126">
        <f t="shared" si="72"/>
        <v>767.69</v>
      </c>
      <c r="K169" s="25"/>
      <c r="L169" s="19">
        <f t="shared" ref="L169" si="73">SUM(L161:L168)</f>
        <v>0</v>
      </c>
    </row>
    <row r="170" spans="1:12" ht="15" x14ac:dyDescent="0.25">
      <c r="A170" s="26">
        <f>A161</f>
        <v>2</v>
      </c>
      <c r="B170" s="13">
        <f>B161</f>
        <v>4</v>
      </c>
      <c r="C170" s="10" t="s">
        <v>24</v>
      </c>
      <c r="D170" s="7" t="s">
        <v>25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7" t="s">
        <v>26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27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7" t="s">
        <v>28</v>
      </c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7" t="s">
        <v>29</v>
      </c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3"/>
      <c r="B175" s="15"/>
      <c r="C175" s="11"/>
      <c r="D175" s="7" t="s">
        <v>30</v>
      </c>
      <c r="E175" s="40"/>
      <c r="F175" s="41"/>
      <c r="G175" s="41"/>
      <c r="H175" s="41"/>
      <c r="I175" s="41"/>
      <c r="J175" s="41"/>
      <c r="K175" s="42"/>
      <c r="L175" s="41"/>
    </row>
    <row r="176" spans="1:12" ht="15" x14ac:dyDescent="0.25">
      <c r="A176" s="23"/>
      <c r="B176" s="15"/>
      <c r="C176" s="11"/>
      <c r="D176" s="7" t="s">
        <v>31</v>
      </c>
      <c r="E176" s="40"/>
      <c r="F176" s="41"/>
      <c r="G176" s="41"/>
      <c r="H176" s="41"/>
      <c r="I176" s="41"/>
      <c r="J176" s="41"/>
      <c r="K176" s="42"/>
      <c r="L176" s="41"/>
    </row>
    <row r="177" spans="1:12" ht="15" x14ac:dyDescent="0.25">
      <c r="A177" s="23"/>
      <c r="B177" s="15"/>
      <c r="C177" s="11"/>
      <c r="D177" s="6"/>
      <c r="E177" s="40"/>
      <c r="F177" s="41"/>
      <c r="G177" s="41"/>
      <c r="H177" s="41"/>
      <c r="I177" s="41"/>
      <c r="J177" s="41"/>
      <c r="K177" s="42"/>
      <c r="L177" s="41"/>
    </row>
    <row r="178" spans="1:12" ht="15" x14ac:dyDescent="0.25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5" x14ac:dyDescent="0.25">
      <c r="A179" s="24"/>
      <c r="B179" s="17"/>
      <c r="C179" s="8"/>
      <c r="D179" s="18" t="s">
        <v>32</v>
      </c>
      <c r="E179" s="9"/>
      <c r="F179" s="19">
        <f>SUM(F170:F178)</f>
        <v>0</v>
      </c>
      <c r="G179" s="19">
        <f t="shared" ref="G179:J179" si="74">SUM(G170:G178)</f>
        <v>0</v>
      </c>
      <c r="H179" s="19">
        <f t="shared" si="74"/>
        <v>0</v>
      </c>
      <c r="I179" s="19">
        <f t="shared" si="74"/>
        <v>0</v>
      </c>
      <c r="J179" s="19">
        <f t="shared" si="74"/>
        <v>0</v>
      </c>
      <c r="K179" s="25"/>
      <c r="L179" s="19">
        <f t="shared" ref="L179" si="75">SUM(L170:L178)</f>
        <v>0</v>
      </c>
    </row>
    <row r="180" spans="1:12" ht="15.75" thickBot="1" x14ac:dyDescent="0.25">
      <c r="A180" s="29">
        <f>A161</f>
        <v>2</v>
      </c>
      <c r="B180" s="30">
        <f>B161</f>
        <v>4</v>
      </c>
      <c r="C180" s="146" t="s">
        <v>4</v>
      </c>
      <c r="D180" s="147"/>
      <c r="E180" s="31"/>
      <c r="F180" s="32">
        <f>F169+F179</f>
        <v>610</v>
      </c>
      <c r="G180" s="32">
        <f t="shared" ref="G180" si="76">G169+G179</f>
        <v>25.25</v>
      </c>
      <c r="H180" s="32">
        <f t="shared" ref="H180" si="77">H169+H179</f>
        <v>30.769999999999996</v>
      </c>
      <c r="I180" s="32">
        <f t="shared" ref="I180" si="78">I169+I179</f>
        <v>81.149999999999991</v>
      </c>
      <c r="J180" s="32">
        <f t="shared" ref="J180:L180" si="79">J169+J179</f>
        <v>767.69</v>
      </c>
      <c r="K180" s="32"/>
      <c r="L180" s="32">
        <f t="shared" si="79"/>
        <v>0</v>
      </c>
    </row>
    <row r="181" spans="1:12" ht="15.75" thickBot="1" x14ac:dyDescent="0.3">
      <c r="A181" s="20">
        <v>2</v>
      </c>
      <c r="B181" s="21">
        <v>5</v>
      </c>
      <c r="C181" s="22" t="s">
        <v>20</v>
      </c>
      <c r="D181" s="5" t="s">
        <v>21</v>
      </c>
      <c r="E181" s="51" t="s">
        <v>63</v>
      </c>
      <c r="F181" s="52" t="s">
        <v>64</v>
      </c>
      <c r="G181" s="114">
        <v>18.3</v>
      </c>
      <c r="H181" s="114">
        <v>10.210000000000001</v>
      </c>
      <c r="I181" s="114">
        <v>8.49</v>
      </c>
      <c r="J181" s="114">
        <v>195</v>
      </c>
      <c r="K181" s="79">
        <v>229</v>
      </c>
      <c r="L181" s="39"/>
    </row>
    <row r="182" spans="1:12" ht="15" x14ac:dyDescent="0.25">
      <c r="A182" s="23"/>
      <c r="B182" s="15"/>
      <c r="C182" s="11"/>
      <c r="D182" s="5" t="s">
        <v>21</v>
      </c>
      <c r="E182" s="115" t="s">
        <v>65</v>
      </c>
      <c r="F182" s="59">
        <v>150</v>
      </c>
      <c r="G182" s="127">
        <v>3.06</v>
      </c>
      <c r="H182" s="127">
        <v>4.8</v>
      </c>
      <c r="I182" s="127">
        <v>20.45</v>
      </c>
      <c r="J182" s="127">
        <v>137.25</v>
      </c>
      <c r="K182" s="110">
        <v>321</v>
      </c>
      <c r="L182" s="41"/>
    </row>
    <row r="183" spans="1:12" ht="15" x14ac:dyDescent="0.25">
      <c r="A183" s="23"/>
      <c r="B183" s="15"/>
      <c r="C183" s="11"/>
      <c r="D183" s="7" t="s">
        <v>22</v>
      </c>
      <c r="E183" s="79" t="s">
        <v>47</v>
      </c>
      <c r="F183" s="80">
        <v>200</v>
      </c>
      <c r="G183" s="85">
        <v>0.2</v>
      </c>
      <c r="H183" s="85">
        <v>0</v>
      </c>
      <c r="I183" s="85">
        <v>14</v>
      </c>
      <c r="J183" s="85">
        <v>77.33</v>
      </c>
      <c r="K183" s="80">
        <v>376</v>
      </c>
      <c r="L183" s="41"/>
    </row>
    <row r="184" spans="1:12" ht="15" x14ac:dyDescent="0.25">
      <c r="A184" s="23"/>
      <c r="B184" s="15"/>
      <c r="C184" s="11"/>
      <c r="D184" s="7" t="s">
        <v>23</v>
      </c>
      <c r="E184" s="62" t="s">
        <v>42</v>
      </c>
      <c r="F184" s="63">
        <v>30</v>
      </c>
      <c r="G184" s="66">
        <v>2.25</v>
      </c>
      <c r="H184" s="66">
        <v>0.33</v>
      </c>
      <c r="I184" s="67">
        <v>3.38</v>
      </c>
      <c r="J184" s="66">
        <v>52.88</v>
      </c>
      <c r="K184" s="42"/>
      <c r="L184" s="41"/>
    </row>
    <row r="185" spans="1:12" ht="15" x14ac:dyDescent="0.25">
      <c r="A185" s="23"/>
      <c r="B185" s="15"/>
      <c r="C185" s="11"/>
      <c r="D185" s="7" t="s">
        <v>23</v>
      </c>
      <c r="E185" s="142" t="s">
        <v>43</v>
      </c>
      <c r="F185" s="65">
        <v>20</v>
      </c>
      <c r="G185" s="68">
        <v>0.82</v>
      </c>
      <c r="H185" s="68">
        <v>0.27</v>
      </c>
      <c r="I185" s="69">
        <v>3.46</v>
      </c>
      <c r="J185" s="68">
        <v>36</v>
      </c>
      <c r="K185" s="42"/>
      <c r="L185" s="41"/>
    </row>
    <row r="186" spans="1:12" ht="15" x14ac:dyDescent="0.25">
      <c r="A186" s="23"/>
      <c r="B186" s="15"/>
      <c r="C186" s="11"/>
      <c r="D186" s="7" t="s">
        <v>25</v>
      </c>
      <c r="E186" s="79" t="s">
        <v>73</v>
      </c>
      <c r="F186" s="98">
        <v>60</v>
      </c>
      <c r="G186" s="111">
        <v>0.48</v>
      </c>
      <c r="H186" s="112">
        <v>0.06</v>
      </c>
      <c r="I186" s="112">
        <v>1.5</v>
      </c>
      <c r="J186" s="108">
        <v>8.4600000000000009</v>
      </c>
      <c r="K186" s="113" t="s">
        <v>67</v>
      </c>
      <c r="L186" s="41"/>
    </row>
    <row r="187" spans="1:12" ht="15" x14ac:dyDescent="0.25">
      <c r="A187" s="23"/>
      <c r="B187" s="15"/>
      <c r="C187" s="11"/>
      <c r="D187" s="6"/>
      <c r="E187" s="40"/>
      <c r="F187" s="41"/>
      <c r="G187" s="41"/>
      <c r="H187" s="41"/>
      <c r="I187" s="41"/>
      <c r="J187" s="41"/>
      <c r="K187" s="42"/>
      <c r="L187" s="41"/>
    </row>
    <row r="188" spans="1:12" ht="15.75" customHeight="1" x14ac:dyDescent="0.25">
      <c r="A188" s="24"/>
      <c r="B188" s="17"/>
      <c r="C188" s="8"/>
      <c r="D188" s="18" t="s">
        <v>32</v>
      </c>
      <c r="E188" s="9"/>
      <c r="F188" s="19">
        <v>610</v>
      </c>
      <c r="G188" s="19">
        <f t="shared" ref="G188:J188" si="80">SUM(G181:G187)</f>
        <v>25.11</v>
      </c>
      <c r="H188" s="19">
        <f t="shared" si="80"/>
        <v>15.670000000000002</v>
      </c>
      <c r="I188" s="19">
        <f t="shared" si="80"/>
        <v>51.28</v>
      </c>
      <c r="J188" s="19">
        <f t="shared" si="80"/>
        <v>506.91999999999996</v>
      </c>
      <c r="K188" s="25"/>
      <c r="L188" s="19">
        <f t="shared" ref="L188" si="81">SUM(L181:L187)</f>
        <v>0</v>
      </c>
    </row>
    <row r="189" spans="1:12" ht="15" x14ac:dyDescent="0.25">
      <c r="A189" s="26">
        <f>A181</f>
        <v>2</v>
      </c>
      <c r="B189" s="13">
        <f>B181</f>
        <v>5</v>
      </c>
      <c r="C189" s="10" t="s">
        <v>24</v>
      </c>
      <c r="D189" s="7" t="s">
        <v>25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7" t="s">
        <v>26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27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7" t="s">
        <v>28</v>
      </c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7" t="s">
        <v>29</v>
      </c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3"/>
      <c r="B194" s="15"/>
      <c r="C194" s="11"/>
      <c r="D194" s="7" t="s">
        <v>30</v>
      </c>
      <c r="E194" s="40"/>
      <c r="F194" s="41"/>
      <c r="G194" s="41"/>
      <c r="H194" s="41"/>
      <c r="I194" s="41"/>
      <c r="J194" s="41"/>
      <c r="K194" s="42"/>
      <c r="L194" s="41"/>
    </row>
    <row r="195" spans="1:12" ht="15" x14ac:dyDescent="0.25">
      <c r="A195" s="23"/>
      <c r="B195" s="15"/>
      <c r="C195" s="11"/>
      <c r="D195" s="7" t="s">
        <v>31</v>
      </c>
      <c r="E195" s="40"/>
      <c r="F195" s="41"/>
      <c r="G195" s="41"/>
      <c r="H195" s="41"/>
      <c r="I195" s="41"/>
      <c r="J195" s="41"/>
      <c r="K195" s="42"/>
      <c r="L195" s="41"/>
    </row>
    <row r="196" spans="1:12" ht="15" x14ac:dyDescent="0.25">
      <c r="A196" s="23"/>
      <c r="B196" s="15"/>
      <c r="C196" s="11"/>
      <c r="D196" s="6"/>
      <c r="E196" s="40"/>
      <c r="F196" s="41"/>
      <c r="G196" s="41"/>
      <c r="H196" s="41"/>
      <c r="I196" s="41"/>
      <c r="J196" s="41"/>
      <c r="K196" s="42"/>
      <c r="L196" s="41"/>
    </row>
    <row r="197" spans="1:12" ht="15" x14ac:dyDescent="0.25">
      <c r="A197" s="23"/>
      <c r="B197" s="15"/>
      <c r="C197" s="11"/>
      <c r="D197" s="6"/>
      <c r="E197" s="40"/>
      <c r="F197" s="41"/>
      <c r="G197" s="41"/>
      <c r="H197" s="41"/>
      <c r="I197" s="41"/>
      <c r="J197" s="41"/>
      <c r="K197" s="42"/>
      <c r="L197" s="41"/>
    </row>
    <row r="198" spans="1:12" ht="15" x14ac:dyDescent="0.25">
      <c r="A198" s="24"/>
      <c r="B198" s="17"/>
      <c r="C198" s="8"/>
      <c r="D198" s="18" t="s">
        <v>32</v>
      </c>
      <c r="E198" s="9"/>
      <c r="F198" s="19">
        <f>SUM(F189:F197)</f>
        <v>0</v>
      </c>
      <c r="G198" s="19">
        <f t="shared" ref="G198:J198" si="82">SUM(G189:G197)</f>
        <v>0</v>
      </c>
      <c r="H198" s="19">
        <f t="shared" si="82"/>
        <v>0</v>
      </c>
      <c r="I198" s="19">
        <f t="shared" si="82"/>
        <v>0</v>
      </c>
      <c r="J198" s="19">
        <f t="shared" si="82"/>
        <v>0</v>
      </c>
      <c r="K198" s="25"/>
      <c r="L198" s="19">
        <f t="shared" ref="L198" si="83">SUM(L189:L197)</f>
        <v>0</v>
      </c>
    </row>
    <row r="199" spans="1:12" ht="15" x14ac:dyDescent="0.2">
      <c r="A199" s="29">
        <f>A181</f>
        <v>2</v>
      </c>
      <c r="B199" s="30">
        <f>B181</f>
        <v>5</v>
      </c>
      <c r="C199" s="146" t="s">
        <v>4</v>
      </c>
      <c r="D199" s="147"/>
      <c r="E199" s="31"/>
      <c r="F199" s="32">
        <f>F188+F198</f>
        <v>610</v>
      </c>
      <c r="G199" s="32">
        <f t="shared" ref="G199" si="84">G188+G198</f>
        <v>25.11</v>
      </c>
      <c r="H199" s="32">
        <f t="shared" ref="H199" si="85">H188+H198</f>
        <v>15.670000000000002</v>
      </c>
      <c r="I199" s="32">
        <f t="shared" ref="I199" si="86">I188+I198</f>
        <v>51.28</v>
      </c>
      <c r="J199" s="32">
        <f t="shared" ref="J199:L199" si="87">J188+J198</f>
        <v>506.91999999999996</v>
      </c>
      <c r="K199" s="32"/>
      <c r="L199" s="32">
        <f t="shared" si="87"/>
        <v>0</v>
      </c>
    </row>
    <row r="200" spans="1:12" x14ac:dyDescent="0.2">
      <c r="A200" s="27"/>
      <c r="B200" s="28"/>
      <c r="C200" s="148" t="s">
        <v>5</v>
      </c>
      <c r="D200" s="148"/>
      <c r="E200" s="148"/>
      <c r="F200" s="34">
        <f>(F24+F44+F64+F84+F103+F122+F141+F160+F180+F199)/(IF(F24=0,0,1)+IF(F44=0,0,1)+IF(F64=0,0,1)+IF(F84=0,0,1)+IF(F103=0,0,1)+IF(F122=0,0,1)+IF(F141=0,0,1)+IF(F160=0,0,1)+IF(F180=0,0,1)+IF(F199=0,0,1))</f>
        <v>593</v>
      </c>
      <c r="G200" s="34">
        <f>(G24+G44+G64+G84+G103+G122+G141+G160+G180+G199)/(IF(G24=0,0,1)+IF(G44=0,0,1)+IF(G64=0,0,1)+IF(G84=0,0,1)+IF(G103=0,0,1)+IF(G122=0,0,1)+IF(G141=0,0,1)+IF(G160=0,0,1)+IF(G180=0,0,1)+IF(G199=0,0,1))</f>
        <v>24.975999999999999</v>
      </c>
      <c r="H200" s="34">
        <f>(H24+H44+H64+H84+H103+H122+H141+H160+H180+H199)/(IF(H24=0,0,1)+IF(H44=0,0,1)+IF(H64=0,0,1)+IF(H84=0,0,1)+IF(H103=0,0,1)+IF(H122=0,0,1)+IF(H141=0,0,1)+IF(H160=0,0,1)+IF(H180=0,0,1)+IF(H199=0,0,1))</f>
        <v>28.96</v>
      </c>
      <c r="I200" s="34">
        <f>(I24+I44+I64+I84+I103+I122+I141+I160+I180+I199)/(IF(I24=0,0,1)+IF(I44=0,0,1)+IF(I64=0,0,1)+IF(I84=0,0,1)+IF(I103=0,0,1)+IF(I122=0,0,1)+IF(I141=0,0,1)+IF(I160=0,0,1)+IF(I180=0,0,1)+IF(I199=0,0,1))</f>
        <v>68.713999999999984</v>
      </c>
      <c r="J200" s="34">
        <f>(J24+J44+J64+J84+J103+J122+J141+J160+J180+J199)/(IF(J24=0,0,1)+IF(J44=0,0,1)+IF(J64=0,0,1)+IF(J84=0,0,1)+IF(J103=0,0,1)+IF(J122=0,0,1)+IF(J141=0,0,1)+IF(J160=0,0,1)+IF(J180=0,0,1)+IF(J199=0,0,1))</f>
        <v>689.87000000000012</v>
      </c>
      <c r="K200" s="34"/>
      <c r="L200" s="34" t="e">
        <f>(L24+L44+L64+L84+L103+L122+L141+L160+L180+L199)/(IF(L24=0,0,1)+IF(L44=0,0,1)+IF(L64=0,0,1)+IF(L84=0,0,1)+IF(L103=0,0,1)+IF(L122=0,0,1)+IF(L141=0,0,1)+IF(L160=0,0,1)+IF(L180=0,0,1)+IF(L199=0,0,1))</f>
        <v>#DIV/0!</v>
      </c>
    </row>
  </sheetData>
  <mergeCells count="14">
    <mergeCell ref="C84:D84"/>
    <mergeCell ref="C103:D103"/>
    <mergeCell ref="C24:D24"/>
    <mergeCell ref="C200:E200"/>
    <mergeCell ref="C199:D199"/>
    <mergeCell ref="C122:D122"/>
    <mergeCell ref="C141:D141"/>
    <mergeCell ref="C160:D160"/>
    <mergeCell ref="C180:D180"/>
    <mergeCell ref="C1:E1"/>
    <mergeCell ref="H1:K1"/>
    <mergeCell ref="H2:K2"/>
    <mergeCell ref="C44:D44"/>
    <mergeCell ref="C64:D6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dcterms:created xsi:type="dcterms:W3CDTF">2022-05-16T14:23:56Z</dcterms:created>
  <dcterms:modified xsi:type="dcterms:W3CDTF">2024-10-11T09:11:22Z</dcterms:modified>
</cp:coreProperties>
</file>